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75" yWindow="1005" windowWidth="12330" windowHeight="9030" tabRatio="860"/>
  </bookViews>
  <sheets>
    <sheet name="Income Statement" sheetId="2" r:id="rId1"/>
    <sheet name="Detailed Revenue" sheetId="1" r:id="rId2"/>
    <sheet name="Balance Sheet" sheetId="5" r:id="rId3"/>
    <sheet name="non-GAAP Net Inc &amp; Op Inc" sheetId="10" r:id="rId4"/>
    <sheet name="non-GAAP Op Exp" sheetId="11" r:id="rId5"/>
    <sheet name="Operating stats" sheetId="9" r:id="rId6"/>
  </sheets>
  <externalReferences>
    <externalReference r:id="rId7"/>
    <externalReference r:id="rId8"/>
    <externalReference r:id="rId9"/>
    <externalReference r:id="rId10"/>
    <externalReference r:id="rId11"/>
    <externalReference r:id="rId12"/>
    <externalReference r:id="rId13"/>
    <externalReference r:id="rId14"/>
  </externalReferences>
  <definedNames>
    <definedName name="_Fill" localSheetId="2" hidden="1">'[1]Segment to Legal'!$CW$1:$CW$86</definedName>
    <definedName name="_Fill" localSheetId="1" hidden="1">'[1]Segment to Legal'!$CW$1:$CW$86</definedName>
    <definedName name="_Fill" hidden="1">'[2]Segment to Legal'!$CW$1:$CW$86</definedName>
    <definedName name="BalanceSheetActivityQTD_Text_page1_F1" localSheetId="1">#REF!</definedName>
    <definedName name="BalanceSheetActivityQTD_Text_page1_F1" localSheetId="0">#REF!</definedName>
    <definedName name="BalanceSheetActivityQTD_Text_page1_F1" localSheetId="3">#REF!</definedName>
    <definedName name="BalanceSheetActivityQTD_Text_page1_F1" localSheetId="4">#REF!</definedName>
    <definedName name="BalanceSheetActivityQTD_Text_page1_F1" localSheetId="5">#REF!</definedName>
    <definedName name="BalanceSheetActivityQTD_Text_page1_F1">#REF!</definedName>
    <definedName name="BalanceSheetActivityQTD_Text_page1_F2" localSheetId="1">#REF!</definedName>
    <definedName name="BalanceSheetActivityQTD_Text_page1_F2" localSheetId="0">#REF!</definedName>
    <definedName name="BalanceSheetActivityQTD_Text_page1_F2" localSheetId="3">#REF!</definedName>
    <definedName name="BalanceSheetActivityQTD_Text_page1_F2" localSheetId="4">#REF!</definedName>
    <definedName name="BalanceSheetActivityQTD_Text_page1_F2" localSheetId="5">#REF!</definedName>
    <definedName name="BalanceSheetActivityQTD_Text_page1_F2">#REF!</definedName>
    <definedName name="BalanceSheetActivityQTD_Text_page1_F3" localSheetId="1">#REF!</definedName>
    <definedName name="BalanceSheetActivityQTD_Text_page1_F3" localSheetId="0">#REF!</definedName>
    <definedName name="BalanceSheetActivityQTD_Text_page1_F3" localSheetId="3">#REF!</definedName>
    <definedName name="BalanceSheetActivityQTD_Text_page1_F3" localSheetId="4">#REF!</definedName>
    <definedName name="BalanceSheetActivityQTD_Text_page1_F3" localSheetId="5">#REF!</definedName>
    <definedName name="BalanceSheetActivityQTD_Text_page1_F3">#REF!</definedName>
    <definedName name="BalanceSheetActivityQTD_Text_page1_F4" localSheetId="1">#REF!</definedName>
    <definedName name="BalanceSheetActivityQTD_Text_page1_F4" localSheetId="0">#REF!</definedName>
    <definedName name="BalanceSheetActivityQTD_Text_page1_F4" localSheetId="3">#REF!</definedName>
    <definedName name="BalanceSheetActivityQTD_Text_page1_F4" localSheetId="4">#REF!</definedName>
    <definedName name="BalanceSheetActivityQTD_Text_page1_F4" localSheetId="5">#REF!</definedName>
    <definedName name="BalanceSheetActivityQTD_Text_page1_F4">#REF!</definedName>
    <definedName name="BalanceSheetActivityQTD_Text_page1_F5" localSheetId="1">#REF!</definedName>
    <definedName name="BalanceSheetActivityQTD_Text_page1_F5" localSheetId="0">#REF!</definedName>
    <definedName name="BalanceSheetActivityQTD_Text_page1_F5" localSheetId="3">#REF!</definedName>
    <definedName name="BalanceSheetActivityQTD_Text_page1_F5" localSheetId="4">#REF!</definedName>
    <definedName name="BalanceSheetActivityQTD_Text_page1_F5" localSheetId="5">#REF!</definedName>
    <definedName name="BalanceSheetActivityQTD_Text_page1_F5">#REF!</definedName>
    <definedName name="Chart_Label_Update" localSheetId="2">[3]!Chart_Label_Update</definedName>
    <definedName name="Chart_Label_Update" localSheetId="1">[3]!Chart_Label_Update</definedName>
    <definedName name="Chart_Label_Update">[4]!Chart_Label_Update</definedName>
    <definedName name="ConsolidatedBalanceSheets1_List_Page1_B1" localSheetId="1">#REF!</definedName>
    <definedName name="ConsolidatedBalanceSheets1_List_Page1_B1" localSheetId="0">#REF!</definedName>
    <definedName name="ConsolidatedBalanceSheets1_List_Page1_B1" localSheetId="3">#REF!</definedName>
    <definedName name="ConsolidatedBalanceSheets1_List_Page1_B1" localSheetId="4">#REF!</definedName>
    <definedName name="ConsolidatedBalanceSheets1_List_Page1_B1" localSheetId="5">#REF!</definedName>
    <definedName name="ConsolidatedBalanceSheets1_List_Page1_B1">#REF!</definedName>
    <definedName name="ConsolidatedBalanceSheets1_Text_Page1_H1P1T1" localSheetId="1">#REF!</definedName>
    <definedName name="ConsolidatedBalanceSheets1_Text_Page1_H1P1T1" localSheetId="0">#REF!</definedName>
    <definedName name="ConsolidatedBalanceSheets1_Text_Page1_H1P1T1" localSheetId="3">#REF!</definedName>
    <definedName name="ConsolidatedBalanceSheets1_Text_Page1_H1P1T1" localSheetId="4">#REF!</definedName>
    <definedName name="ConsolidatedBalanceSheets1_Text_Page1_H1P1T1" localSheetId="5">#REF!</definedName>
    <definedName name="ConsolidatedBalanceSheets1_Text_Page1_H1P1T1">#REF!</definedName>
    <definedName name="ConsolidatedBalanceSheets1_Text_Page1_H1P1T2" localSheetId="1">#REF!</definedName>
    <definedName name="ConsolidatedBalanceSheets1_Text_Page1_H1P1T2" localSheetId="0">#REF!</definedName>
    <definedName name="ConsolidatedBalanceSheets1_Text_Page1_H1P1T2" localSheetId="3">#REF!</definedName>
    <definedName name="ConsolidatedBalanceSheets1_Text_Page1_H1P1T2" localSheetId="4">#REF!</definedName>
    <definedName name="ConsolidatedBalanceSheets1_Text_Page1_H1P1T2" localSheetId="5">#REF!</definedName>
    <definedName name="ConsolidatedBalanceSheets1_Text_Page1_H1P1T2">#REF!</definedName>
    <definedName name="ConsolidatedBalanceSheets1_Text_Page1_H1P1T3" localSheetId="1">#REF!</definedName>
    <definedName name="ConsolidatedBalanceSheets1_Text_Page1_H1P1T3" localSheetId="0">#REF!</definedName>
    <definedName name="ConsolidatedBalanceSheets1_Text_Page1_H1P1T3" localSheetId="3">#REF!</definedName>
    <definedName name="ConsolidatedBalanceSheets1_Text_Page1_H1P1T3" localSheetId="4">#REF!</definedName>
    <definedName name="ConsolidatedBalanceSheets1_Text_Page1_H1P1T3" localSheetId="5">#REF!</definedName>
    <definedName name="ConsolidatedBalanceSheets1_Text_Page1_H1P1T3">#REF!</definedName>
    <definedName name="NvsASD">"V2002-06-30"</definedName>
    <definedName name="NvsAutoDrillOk">"VN"</definedName>
    <definedName name="NvsElapsedTime" localSheetId="0">0.0011342592551955</definedName>
    <definedName name="NvsElapsedTime">0.0011342592551955</definedName>
    <definedName name="NvsEndTime" localSheetId="0">37461.7515509259</definedName>
    <definedName name="NvsEndTime">37461.7515509259</definedName>
    <definedName name="NvsInstLang">"VENG"</definedName>
    <definedName name="NvsInstSpec">"%"</definedName>
    <definedName name="NvsInstSpec1">","</definedName>
    <definedName name="NvsInstSpec2">","</definedName>
    <definedName name="NvsInstSpec3">","</definedName>
    <definedName name="NvsInstSpec4">","</definedName>
    <definedName name="NvsInstSpec5">","</definedName>
    <definedName name="NvsInstSpec6">","</definedName>
    <definedName name="NvsInstSpec7">","</definedName>
    <definedName name="NvsInstSpec8">","</definedName>
    <definedName name="NvsInstSpec9">","</definedName>
    <definedName name="NvsLayoutType">"M3"</definedName>
    <definedName name="NvsNplSpec">"%,X,RZF..,CZF.."</definedName>
    <definedName name="NvsPanelEffdt">"V2001-12-31"</definedName>
    <definedName name="NvsPanelSetid">"VMASTR"</definedName>
    <definedName name="NvsReqBU">"VELIM2"</definedName>
    <definedName name="NvsReqBUOnly">"VN"</definedName>
    <definedName name="NvsTransLed">"VN"</definedName>
    <definedName name="NvsTreeASD">"V2002-06-30"</definedName>
    <definedName name="NvsValTbl.ACCOUNT">"GL_ACCOUNT_TBL"</definedName>
    <definedName name="NvsValTbl.BUSINESS_UNIT">"BUS_UNIT_TBL_GL"</definedName>
    <definedName name="NvsValTbl.DEPTID">"DEPARTMENT_TBL"</definedName>
    <definedName name="NvsValTbl.NASD_LOC">"NASD_LOC_TBL"</definedName>
    <definedName name="NvsValTbl.PROJECT">"PROJECT_TBL"</definedName>
    <definedName name="Page1" localSheetId="2">#REF!</definedName>
    <definedName name="Page1" localSheetId="1">#REF!</definedName>
    <definedName name="Page1" localSheetId="0">#REF!</definedName>
    <definedName name="Page1" localSheetId="3">#REF!</definedName>
    <definedName name="Page1" localSheetId="4">#REF!</definedName>
    <definedName name="Page1" localSheetId="5">#REF!</definedName>
    <definedName name="Page1">#REF!</definedName>
    <definedName name="Page2" localSheetId="2">#REF!</definedName>
    <definedName name="Page2" localSheetId="1">#REF!</definedName>
    <definedName name="Page2" localSheetId="0">#REF!</definedName>
    <definedName name="Page2" localSheetId="3">#REF!</definedName>
    <definedName name="Page2" localSheetId="4">#REF!</definedName>
    <definedName name="Page2" localSheetId="5">#REF!</definedName>
    <definedName name="Page2">#REF!</definedName>
    <definedName name="Page3" localSheetId="2">'[1]Segment to Legal'!$AA$13</definedName>
    <definedName name="Page3" localSheetId="1">'[1]Segment to Legal'!$AA$13</definedName>
    <definedName name="Page3">'[2]Segment to Legal'!$AA$13</definedName>
    <definedName name="Page4" localSheetId="5">#REF!</definedName>
    <definedName name="Page4">#REF!</definedName>
    <definedName name="PageA" localSheetId="2">#REF!</definedName>
    <definedName name="PageA" localSheetId="1">#REF!</definedName>
    <definedName name="PageA" localSheetId="0">#REF!</definedName>
    <definedName name="PageA" localSheetId="3">#REF!</definedName>
    <definedName name="PageA" localSheetId="4">#REF!</definedName>
    <definedName name="PageA" localSheetId="5">#REF!</definedName>
    <definedName name="PageA">#REF!</definedName>
    <definedName name="_xlnm.Print_Area" localSheetId="2">'Balance Sheet'!$A$1:$I$52</definedName>
    <definedName name="_xlnm.Print_Area" localSheetId="1">'Detailed Revenue'!$A$1:$J$79</definedName>
    <definedName name="_xlnm.Print_Area" localSheetId="0">'Income Statement'!$A$1:$H$61</definedName>
    <definedName name="_xlnm.Print_Area" localSheetId="3">'non-GAAP Net Inc &amp; Op Inc'!$A$1:$H$75</definedName>
    <definedName name="_xlnm.Print_Area" localSheetId="4">'non-GAAP Op Exp'!$A$1:$H$31</definedName>
    <definedName name="_xlnm.Print_Titles" localSheetId="3">'non-GAAP Net Inc &amp; Op Inc'!$1:$10</definedName>
    <definedName name="_xlnm.Print_Titles" localSheetId="4">'non-GAAP Op Exp'!$1:$5</definedName>
    <definedName name="QuarterlyRevenueDetail_List_Page1_B1" localSheetId="1">#REF!</definedName>
    <definedName name="QuarterlyRevenueDetail_List_Page1_B1" localSheetId="0">#REF!</definedName>
    <definedName name="QuarterlyRevenueDetail_List_Page1_B1" localSheetId="3">#REF!</definedName>
    <definedName name="QuarterlyRevenueDetail_List_Page1_B1" localSheetId="4">#REF!</definedName>
    <definedName name="QuarterlyRevenueDetail_List_Page1_B1" localSheetId="5">#REF!</definedName>
    <definedName name="QuarterlyRevenueDetail_List_Page1_B1">#REF!</definedName>
    <definedName name="QuarterlyRevenueDetail_List_Page1_B2" localSheetId="1">#REF!</definedName>
    <definedName name="QuarterlyRevenueDetail_List_Page1_B2" localSheetId="0">#REF!</definedName>
    <definedName name="QuarterlyRevenueDetail_List_Page1_B2" localSheetId="3">#REF!</definedName>
    <definedName name="QuarterlyRevenueDetail_List_Page1_B2" localSheetId="4">#REF!</definedName>
    <definedName name="QuarterlyRevenueDetail_List_Page1_B2" localSheetId="5">#REF!</definedName>
    <definedName name="QuarterlyRevenueDetail_List_Page1_B2">#REF!</definedName>
    <definedName name="QuarterlyRevenueDetail_Text_Page1_H1P1T1" localSheetId="1">#REF!</definedName>
    <definedName name="QuarterlyRevenueDetail_Text_Page1_H1P1T1" localSheetId="0">#REF!</definedName>
    <definedName name="QuarterlyRevenueDetail_Text_Page1_H1P1T1" localSheetId="3">#REF!</definedName>
    <definedName name="QuarterlyRevenueDetail_Text_Page1_H1P1T1" localSheetId="4">#REF!</definedName>
    <definedName name="QuarterlyRevenueDetail_Text_Page1_H1P1T1" localSheetId="5">#REF!</definedName>
    <definedName name="QuarterlyRevenueDetail_Text_Page1_H1P1T1">#REF!</definedName>
    <definedName name="QuarterlyRevenueDetail_Text_Page1_H1P1T2" localSheetId="1">#REF!</definedName>
    <definedName name="QuarterlyRevenueDetail_Text_Page1_H1P1T2" localSheetId="0">#REF!</definedName>
    <definedName name="QuarterlyRevenueDetail_Text_Page1_H1P1T2" localSheetId="3">#REF!</definedName>
    <definedName name="QuarterlyRevenueDetail_Text_Page1_H1P1T2" localSheetId="4">#REF!</definedName>
    <definedName name="QuarterlyRevenueDetail_Text_Page1_H1P1T2" localSheetId="5">#REF!</definedName>
    <definedName name="QuarterlyRevenueDetail_Text_Page1_H1P1T2">#REF!</definedName>
    <definedName name="QuarterlyRevenueDetail_Text_Page1_H1P1T3" localSheetId="1">#REF!</definedName>
    <definedName name="QuarterlyRevenueDetail_Text_Page1_H1P1T3" localSheetId="0">#REF!</definedName>
    <definedName name="QuarterlyRevenueDetail_Text_Page1_H1P1T3" localSheetId="3">#REF!</definedName>
    <definedName name="QuarterlyRevenueDetail_Text_Page1_H1P1T3" localSheetId="4">#REF!</definedName>
    <definedName name="QuarterlyRevenueDetail_Text_Page1_H1P1T3" localSheetId="5">#REF!</definedName>
    <definedName name="QuarterlyRevenueDetail_Text_Page1_H1P1T3">#REF!</definedName>
    <definedName name="QuarterlyRevenueDetail_Text_Page1_H1P1T4" localSheetId="1">#REF!</definedName>
    <definedName name="QuarterlyRevenueDetail_Text_Page1_H1P1T4" localSheetId="0">#REF!</definedName>
    <definedName name="QuarterlyRevenueDetail_Text_Page1_H1P1T4" localSheetId="3">#REF!</definedName>
    <definedName name="QuarterlyRevenueDetail_Text_Page1_H1P1T4" localSheetId="4">#REF!</definedName>
    <definedName name="QuarterlyRevenueDetail_Text_Page1_H1P1T4" localSheetId="5">#REF!</definedName>
    <definedName name="QuarterlyRevenueDetail_Text_Page1_H1P1T4">#REF!</definedName>
    <definedName name="QuarterlyTrendsRevenuesandExpenses_List_Page1_B1" localSheetId="1">#REF!</definedName>
    <definedName name="QuarterlyTrendsRevenuesandExpenses_List_Page1_B1" localSheetId="0">#REF!</definedName>
    <definedName name="QuarterlyTrendsRevenuesandExpenses_List_Page1_B1" localSheetId="3">#REF!</definedName>
    <definedName name="QuarterlyTrendsRevenuesandExpenses_List_Page1_B1" localSheetId="4">#REF!</definedName>
    <definedName name="QuarterlyTrendsRevenuesandExpenses_List_Page1_B1" localSheetId="5">#REF!</definedName>
    <definedName name="QuarterlyTrendsRevenuesandExpenses_List_Page1_B1">#REF!</definedName>
    <definedName name="QuarterlyTrendsRevenuesandExpenses_List_Page1_B2" localSheetId="1">#REF!</definedName>
    <definedName name="QuarterlyTrendsRevenuesandExpenses_List_Page1_B2" localSheetId="0">#REF!</definedName>
    <definedName name="QuarterlyTrendsRevenuesandExpenses_List_Page1_B2" localSheetId="3">#REF!</definedName>
    <definedName name="QuarterlyTrendsRevenuesandExpenses_List_Page1_B2" localSheetId="4">#REF!</definedName>
    <definedName name="QuarterlyTrendsRevenuesandExpenses_List_Page1_B2" localSheetId="5">#REF!</definedName>
    <definedName name="QuarterlyTrendsRevenuesandExpenses_List_Page1_B2">#REF!</definedName>
    <definedName name="QuarterlyTrendsRevenuesandExpenses_Text_Page1_H1P1T1" localSheetId="1">#REF!</definedName>
    <definedName name="QuarterlyTrendsRevenuesandExpenses_Text_Page1_H1P1T1" localSheetId="0">#REF!</definedName>
    <definedName name="QuarterlyTrendsRevenuesandExpenses_Text_Page1_H1P1T1" localSheetId="3">#REF!</definedName>
    <definedName name="QuarterlyTrendsRevenuesandExpenses_Text_Page1_H1P1T1" localSheetId="4">#REF!</definedName>
    <definedName name="QuarterlyTrendsRevenuesandExpenses_Text_Page1_H1P1T1" localSheetId="5">#REF!</definedName>
    <definedName name="QuarterlyTrendsRevenuesandExpenses_Text_Page1_H1P1T1">#REF!</definedName>
    <definedName name="QuarterlyTrendsRevenuesandExpenses_Text_Page1_H1P1T2" localSheetId="1">#REF!</definedName>
    <definedName name="QuarterlyTrendsRevenuesandExpenses_Text_Page1_H1P1T2" localSheetId="0">#REF!</definedName>
    <definedName name="QuarterlyTrendsRevenuesandExpenses_Text_Page1_H1P1T2" localSheetId="3">#REF!</definedName>
    <definedName name="QuarterlyTrendsRevenuesandExpenses_Text_Page1_H1P1T2" localSheetId="4">#REF!</definedName>
    <definedName name="QuarterlyTrendsRevenuesandExpenses_Text_Page1_H1P1T2" localSheetId="5">#REF!</definedName>
    <definedName name="QuarterlyTrendsRevenuesandExpenses_Text_Page1_H1P1T2">#REF!</definedName>
    <definedName name="QuarterlyTrendsRevenuesandExpenses_Text_Page1_H1P1T3" localSheetId="1">#REF!</definedName>
    <definedName name="QuarterlyTrendsRevenuesandExpenses_Text_Page1_H1P1T3" localSheetId="0">#REF!</definedName>
    <definedName name="QuarterlyTrendsRevenuesandExpenses_Text_Page1_H1P1T3" localSheetId="3">#REF!</definedName>
    <definedName name="QuarterlyTrendsRevenuesandExpenses_Text_Page1_H1P1T3" localSheetId="4">#REF!</definedName>
    <definedName name="QuarterlyTrendsRevenuesandExpenses_Text_Page1_H1P1T3" localSheetId="5">#REF!</definedName>
    <definedName name="QuarterlyTrendsRevenuesandExpenses_Text_Page1_H1P1T3">#REF!</definedName>
    <definedName name="QuarterlyTrendsRevenuesandExpenses_Text_Page1_H1P1T4" localSheetId="1">#REF!</definedName>
    <definedName name="QuarterlyTrendsRevenuesandExpenses_Text_Page1_H1P1T4" localSheetId="0">#REF!</definedName>
    <definedName name="QuarterlyTrendsRevenuesandExpenses_Text_Page1_H1P1T4" localSheetId="3">#REF!</definedName>
    <definedName name="QuarterlyTrendsRevenuesandExpenses_Text_Page1_H1P1T4" localSheetId="4">#REF!</definedName>
    <definedName name="QuarterlyTrendsRevenuesandExpenses_Text_Page1_H1P1T4" localSheetId="5">#REF!</definedName>
    <definedName name="QuarterlyTrendsRevenuesandExpenses_Text_Page1_H1P1T4">#REF!</definedName>
    <definedName name="Range67000" localSheetId="2">[5]HyperionImport!$C$2:$E$16</definedName>
    <definedName name="Range67000" localSheetId="1">[5]HyperionImport!$C$2:$E$16</definedName>
    <definedName name="Range67000">[6]HyperionImport!$C$2:$E$16</definedName>
    <definedName name="Range67010" localSheetId="2">[7]HyperionImport!$C$2:$E$17</definedName>
    <definedName name="Range67010" localSheetId="1">[7]HyperionImport!$C$2:$E$17</definedName>
    <definedName name="Range67010">[8]HyperionImport!$C$2:$E$17</definedName>
    <definedName name="shiv" localSheetId="5">#REF!</definedName>
    <definedName name="shiv">#REF!</definedName>
    <definedName name="Text" localSheetId="1">#REF!</definedName>
    <definedName name="Text" localSheetId="0">#REF!</definedName>
    <definedName name="Text" localSheetId="3">#REF!</definedName>
    <definedName name="Text" localSheetId="4">#REF!</definedName>
    <definedName name="Text" localSheetId="5">#REF!</definedName>
    <definedName name="Text">#REF!</definedName>
  </definedNames>
  <calcPr calcId="145621"/>
</workbook>
</file>

<file path=xl/calcChain.xml><?xml version="1.0" encoding="utf-8"?>
<calcChain xmlns="http://schemas.openxmlformats.org/spreadsheetml/2006/main">
  <c r="G28" i="10" l="1"/>
  <c r="E28" i="10"/>
  <c r="C28" i="10"/>
  <c r="G13" i="11" l="1"/>
  <c r="E13" i="11"/>
  <c r="C13" i="11"/>
  <c r="G54" i="10"/>
  <c r="E54" i="10"/>
  <c r="C54" i="10"/>
  <c r="C40" i="10"/>
  <c r="E40" i="10"/>
  <c r="G40" i="10"/>
  <c r="G11" i="10"/>
  <c r="E11" i="10"/>
  <c r="C11" i="10"/>
  <c r="G21" i="11" l="1"/>
  <c r="G23" i="11" s="1"/>
  <c r="E21" i="11"/>
  <c r="E23" i="11" s="1"/>
  <c r="C21" i="11"/>
  <c r="G48" i="10"/>
  <c r="G50" i="10" s="1"/>
  <c r="E48" i="10"/>
  <c r="E50" i="10" s="1"/>
  <c r="C48" i="10"/>
  <c r="C50" i="10" s="1"/>
  <c r="G19" i="10"/>
  <c r="G23" i="10" s="1"/>
  <c r="E19" i="10"/>
  <c r="E23" i="10" s="1"/>
  <c r="C19" i="10"/>
  <c r="C23" i="10" s="1"/>
  <c r="C29" i="10" s="1"/>
  <c r="E29" i="10" l="1"/>
  <c r="E31" i="10" s="1"/>
  <c r="E25" i="10"/>
  <c r="G29" i="10"/>
  <c r="G31" i="10" s="1"/>
  <c r="G25" i="10"/>
  <c r="C25" i="10"/>
  <c r="C23" i="11"/>
  <c r="C56" i="10"/>
  <c r="E56" i="10"/>
  <c r="G56" i="10"/>
  <c r="C31" i="10"/>
  <c r="I53" i="1" l="1"/>
  <c r="G15" i="9"/>
  <c r="G33" i="9"/>
  <c r="G42" i="9"/>
  <c r="G51" i="9"/>
  <c r="G59" i="9"/>
  <c r="G36" i="2" l="1"/>
  <c r="E36" i="2"/>
  <c r="I71" i="1"/>
  <c r="I65" i="1"/>
  <c r="I73" i="1" s="1"/>
  <c r="I57" i="1"/>
  <c r="I46" i="1"/>
  <c r="I35" i="1"/>
  <c r="I26" i="1"/>
  <c r="I27" i="1" s="1"/>
  <c r="I29" i="1" s="1"/>
  <c r="I16" i="1"/>
  <c r="I17" i="1" s="1"/>
  <c r="I19" i="1" s="1"/>
  <c r="G71" i="1"/>
  <c r="G65" i="1"/>
  <c r="G53" i="1"/>
  <c r="G57" i="1" s="1"/>
  <c r="G46" i="1"/>
  <c r="G35" i="1"/>
  <c r="G26" i="1"/>
  <c r="G27" i="1" s="1"/>
  <c r="G29" i="1" s="1"/>
  <c r="G16" i="1"/>
  <c r="G17" i="1" s="1"/>
  <c r="G19" i="1" s="1"/>
  <c r="E59" i="9"/>
  <c r="E51" i="9"/>
  <c r="E42" i="9"/>
  <c r="E33" i="9"/>
  <c r="E15" i="9"/>
  <c r="G73" i="1" l="1"/>
  <c r="I40" i="1"/>
  <c r="I76" i="1" s="1"/>
  <c r="G40" i="1"/>
  <c r="E65" i="1"/>
  <c r="G76" i="1" l="1"/>
  <c r="G12" i="2"/>
  <c r="G14" i="2"/>
  <c r="G15" i="2"/>
  <c r="E12" i="2" l="1"/>
  <c r="G30" i="5" l="1"/>
  <c r="E15" i="2" l="1"/>
  <c r="C12" i="2"/>
  <c r="C36" i="2"/>
  <c r="C14" i="2"/>
  <c r="C15" i="2"/>
  <c r="C59" i="9" l="1"/>
  <c r="C51" i="9"/>
  <c r="C42" i="9"/>
  <c r="C33" i="9"/>
  <c r="C15" i="9"/>
  <c r="E35" i="1" l="1"/>
  <c r="E34" i="5"/>
  <c r="E39" i="5" s="1"/>
  <c r="G20" i="2"/>
  <c r="G21" i="2"/>
  <c r="G22" i="2"/>
  <c r="E26" i="1"/>
  <c r="E27" i="1" s="1"/>
  <c r="E29" i="1" s="1"/>
  <c r="E16" i="1"/>
  <c r="E17" i="1" s="1"/>
  <c r="E19" i="1" s="1"/>
  <c r="E46" i="1"/>
  <c r="C20" i="2" s="1"/>
  <c r="E53" i="1"/>
  <c r="E57" i="1" s="1"/>
  <c r="E71" i="1"/>
  <c r="E16" i="5"/>
  <c r="E22" i="5" s="1"/>
  <c r="G16" i="2"/>
  <c r="G18" i="2" s="1"/>
  <c r="E14" i="2"/>
  <c r="E20" i="2"/>
  <c r="E21" i="2"/>
  <c r="G10" i="2"/>
  <c r="G9" i="2"/>
  <c r="C10" i="2"/>
  <c r="C9" i="2"/>
  <c r="E10" i="2"/>
  <c r="E9" i="2"/>
  <c r="G49" i="5"/>
  <c r="G51" i="5" s="1"/>
  <c r="G34" i="5"/>
  <c r="G39" i="5"/>
  <c r="G16" i="5"/>
  <c r="G22" i="5" s="1"/>
  <c r="E49" i="5"/>
  <c r="E51" i="5" s="1"/>
  <c r="G52" i="5" l="1"/>
  <c r="E16" i="2"/>
  <c r="E18" i="2" s="1"/>
  <c r="E22" i="2"/>
  <c r="E73" i="1"/>
  <c r="C22" i="2" s="1"/>
  <c r="C16" i="2"/>
  <c r="C18" i="2" s="1"/>
  <c r="E40" i="1"/>
  <c r="E52" i="5"/>
  <c r="G24" i="2"/>
  <c r="G38" i="2" s="1"/>
  <c r="G44" i="2" s="1"/>
  <c r="C21" i="2"/>
  <c r="G47" i="2" l="1"/>
  <c r="G51" i="2" s="1"/>
  <c r="E76" i="1"/>
  <c r="E24" i="2"/>
  <c r="E38" i="2" s="1"/>
  <c r="C24" i="2"/>
  <c r="E44" i="2" l="1"/>
  <c r="E47" i="2" s="1"/>
  <c r="E51" i="2" s="1"/>
  <c r="G55" i="2"/>
  <c r="G54" i="2"/>
  <c r="C38" i="2"/>
  <c r="C44" i="2" s="1"/>
  <c r="E54" i="2" l="1"/>
  <c r="E55" i="2"/>
  <c r="C47" i="2"/>
  <c r="C51" i="2" s="1"/>
  <c r="C54" i="2" l="1"/>
  <c r="C55" i="2"/>
</calcChain>
</file>

<file path=xl/sharedStrings.xml><?xml version="1.0" encoding="utf-8"?>
<sst xmlns="http://schemas.openxmlformats.org/spreadsheetml/2006/main" count="319" uniqueCount="227">
  <si>
    <t>The NASDAQ OMX Group, Inc.</t>
  </si>
  <si>
    <t>Revenue Detail</t>
  </si>
  <si>
    <t>(in millions)</t>
  </si>
  <si>
    <t>(unaudited)</t>
  </si>
  <si>
    <t>Cash Equity Trading Revenues:</t>
  </si>
  <si>
    <t xml:space="preserve">U.S. cash equity trading </t>
  </si>
  <si>
    <t>Cost of revenues:</t>
  </si>
  <si>
    <t xml:space="preserve">       Transaction rebates </t>
  </si>
  <si>
    <t xml:space="preserve">       Brokerage, clearance and exchange fees </t>
  </si>
  <si>
    <t xml:space="preserve">       Total U.S. cash equity cost of revenues </t>
  </si>
  <si>
    <t xml:space="preserve">        Net U.S. cash equity trading revenues</t>
  </si>
  <si>
    <t>European cash equity trading</t>
  </si>
  <si>
    <t xml:space="preserve">        Total net cash equity trading revenues</t>
  </si>
  <si>
    <t>Derivative Trading and Clearing Revenues:</t>
  </si>
  <si>
    <t>U.S. derivative trading and clearing</t>
  </si>
  <si>
    <t xml:space="preserve">       Total U.S. derivative trading and clearing cost of revenues </t>
  </si>
  <si>
    <t xml:space="preserve">        Net U.S. derivative trading and clearing revenues</t>
  </si>
  <si>
    <t>Access and Broker Services Revenues</t>
  </si>
  <si>
    <t xml:space="preserve">   rebates, brokerage, clearance and exchange fees</t>
  </si>
  <si>
    <t>U.S. listing services</t>
  </si>
  <si>
    <t>European listing services</t>
  </si>
  <si>
    <t>U.S. market data products</t>
  </si>
  <si>
    <t>European market data products</t>
  </si>
  <si>
    <t>Change request and advisory</t>
  </si>
  <si>
    <t>Software as a service</t>
  </si>
  <si>
    <t xml:space="preserve">      Total Market Technology revenues</t>
  </si>
  <si>
    <t xml:space="preserve">Total revenues less transaction rebates, brokerage, </t>
  </si>
  <si>
    <t xml:space="preserve">    clearance and exchange fees</t>
  </si>
  <si>
    <t xml:space="preserve">Condensed Consolidated Statements of Income </t>
  </si>
  <si>
    <t>(in millions, except per share amounts)</t>
  </si>
  <si>
    <t>Transaction rebates</t>
  </si>
  <si>
    <t>Brokerage, clearance and exchange fees</t>
  </si>
  <si>
    <t xml:space="preserve">  Total cost of revenues</t>
  </si>
  <si>
    <t xml:space="preserve">    brokerage, clearance and exchange fees</t>
  </si>
  <si>
    <t>Revenues less transaction rebates, brokerage,</t>
  </si>
  <si>
    <t>Compensation and benefits</t>
  </si>
  <si>
    <t>Marketing and advertising</t>
  </si>
  <si>
    <t>Depreciation and amortization</t>
  </si>
  <si>
    <t>Professional and contract services</t>
  </si>
  <si>
    <r>
      <t>Computer operations and</t>
    </r>
    <r>
      <rPr>
        <b/>
        <sz val="10"/>
        <rFont val="Verdana"/>
        <family val="2"/>
      </rPr>
      <t xml:space="preserve"> data communications</t>
    </r>
  </si>
  <si>
    <t>Occupancy</t>
  </si>
  <si>
    <t>Regulatory</t>
  </si>
  <si>
    <t>Merger and strategic initiatives</t>
  </si>
  <si>
    <t>General, administrative and other</t>
  </si>
  <si>
    <t xml:space="preserve">  Total operating expenses</t>
  </si>
  <si>
    <t xml:space="preserve">Operating income </t>
  </si>
  <si>
    <t>Income before income taxes</t>
  </si>
  <si>
    <t>Income tax provision</t>
  </si>
  <si>
    <t xml:space="preserve">Net income </t>
  </si>
  <si>
    <t>Weighted-average common shares outstanding</t>
  </si>
  <si>
    <t xml:space="preserve">   for earnings per share:</t>
  </si>
  <si>
    <t xml:space="preserve">   Diluted</t>
  </si>
  <si>
    <t>2013</t>
  </si>
  <si>
    <t>December 31,</t>
  </si>
  <si>
    <t>Assets</t>
  </si>
  <si>
    <t>Current assets:</t>
  </si>
  <si>
    <t>Cash and cash equivalents</t>
  </si>
  <si>
    <t>Restricted cash</t>
  </si>
  <si>
    <t>Financial investments, at fair value</t>
  </si>
  <si>
    <t>Receivables, net</t>
  </si>
  <si>
    <t>Deferred tax assets</t>
  </si>
  <si>
    <t>Default funds and margin deposits</t>
  </si>
  <si>
    <t>Other current assets</t>
  </si>
  <si>
    <t>Total current assets</t>
  </si>
  <si>
    <t>Property and equipment, net</t>
  </si>
  <si>
    <t>Non-current deferred tax assets</t>
  </si>
  <si>
    <t>Goodwill</t>
  </si>
  <si>
    <t>Intangible assets, net</t>
  </si>
  <si>
    <t>Other non-current assets</t>
  </si>
  <si>
    <t>Total assets</t>
  </si>
  <si>
    <t xml:space="preserve">Liabilities </t>
  </si>
  <si>
    <t>Current liabilities:</t>
  </si>
  <si>
    <t>Accounts payable and accrued expenses</t>
  </si>
  <si>
    <t>Section 31 fees payable to SEC</t>
  </si>
  <si>
    <t>Accrued personnel costs</t>
  </si>
  <si>
    <t>Deferred revenue</t>
  </si>
  <si>
    <t>Other current liabilities</t>
  </si>
  <si>
    <t>Deferred tax liabilities</t>
  </si>
  <si>
    <t>Current portion of debt obligations</t>
  </si>
  <si>
    <t>Total current liabilities</t>
  </si>
  <si>
    <t>Debt obligations</t>
  </si>
  <si>
    <t>Non-current deferred tax liabilities</t>
  </si>
  <si>
    <t>Non-current deferred revenue</t>
  </si>
  <si>
    <t>Other non-current liabilities</t>
  </si>
  <si>
    <t>Total liabilities</t>
  </si>
  <si>
    <t xml:space="preserve">Commitments and contingencies </t>
  </si>
  <si>
    <t>Equity</t>
  </si>
  <si>
    <t>Noncontrolling interests</t>
  </si>
  <si>
    <t>Total equity</t>
  </si>
  <si>
    <t>Total liabilities and equity</t>
  </si>
  <si>
    <t>Interest expense</t>
  </si>
  <si>
    <t>Interest income</t>
  </si>
  <si>
    <t xml:space="preserve">   Basic earnings per share</t>
  </si>
  <si>
    <t xml:space="preserve">   Diluted earnings per share</t>
  </si>
  <si>
    <t xml:space="preserve">   Basic</t>
  </si>
  <si>
    <t xml:space="preserve">Three Months Ended </t>
  </si>
  <si>
    <t>Non-GAAP adjustments:</t>
  </si>
  <si>
    <t>Special legal expenses</t>
  </si>
  <si>
    <t>Total non-GAAP adjustments, net of tax</t>
  </si>
  <si>
    <t>Total adjustments from non-GAAP net income above</t>
  </si>
  <si>
    <t>Non-GAAP operating income</t>
  </si>
  <si>
    <t>Non-GAAP operating expenses</t>
  </si>
  <si>
    <t>Three Months Ended</t>
  </si>
  <si>
    <t>Revenues:</t>
  </si>
  <si>
    <t>Operating Expenses:</t>
  </si>
  <si>
    <t>Market Technology Revenues:</t>
  </si>
  <si>
    <t>Index data products</t>
  </si>
  <si>
    <t>Market Services</t>
  </si>
  <si>
    <t xml:space="preserve">Total Market Services revenues less transaction rebates, </t>
  </si>
  <si>
    <t>Listing Services</t>
  </si>
  <si>
    <t>Information Services</t>
  </si>
  <si>
    <t>Technology Solutions</t>
  </si>
  <si>
    <t xml:space="preserve">MARKET SERVICES </t>
  </si>
  <si>
    <t xml:space="preserve">Total Market Services revenues less transaction </t>
  </si>
  <si>
    <t>LISTING SERVICES</t>
  </si>
  <si>
    <t>INFORMATION SERVICES</t>
  </si>
  <si>
    <t>Total Information Services revenues</t>
  </si>
  <si>
    <t>TECHNOLOGY SOLUTIONS</t>
  </si>
  <si>
    <t>Total Technology Solutions revenues</t>
  </si>
  <si>
    <t>Corporate Solutions Revenues:</t>
  </si>
  <si>
    <t xml:space="preserve">      Total Corporate Solutions revenues</t>
  </si>
  <si>
    <t>Governance</t>
  </si>
  <si>
    <t>Public relations</t>
  </si>
  <si>
    <t xml:space="preserve">   Cash dividends declared per common share</t>
  </si>
  <si>
    <t>Market Data Products Revenues:</t>
  </si>
  <si>
    <t>Investor relations</t>
  </si>
  <si>
    <t>Multimedia solutions</t>
  </si>
  <si>
    <t>Software, license and support</t>
  </si>
  <si>
    <t xml:space="preserve">        Total net derivative trading and clearing revenues</t>
  </si>
  <si>
    <t xml:space="preserve"> Total Listing Services revenues</t>
  </si>
  <si>
    <t xml:space="preserve">        Total Market Data Products revenues</t>
  </si>
  <si>
    <t xml:space="preserve">Condensed Consolidated Balance Sheets </t>
  </si>
  <si>
    <t>GAAP diluted earnings per share</t>
  </si>
  <si>
    <t>Non-GAAP diluted earnings per share</t>
  </si>
  <si>
    <t>GAAP operating income</t>
  </si>
  <si>
    <t>GAAP operating expenses</t>
  </si>
  <si>
    <t>Per share information:</t>
  </si>
  <si>
    <t xml:space="preserve">Fixed income trading </t>
  </si>
  <si>
    <t xml:space="preserve">        Total net fixed income trading revenues</t>
  </si>
  <si>
    <r>
      <t>Reconciliation of GAAP Net Income, Diluted Earnings Per Share, Operating Income</t>
    </r>
    <r>
      <rPr>
        <b/>
        <sz val="10"/>
        <rFont val="Verdana"/>
        <family val="2"/>
      </rPr>
      <t xml:space="preserve"> and </t>
    </r>
  </si>
  <si>
    <t>Operating Expenses to Non-GAAP Net Income, Diluted Earnings Per Share, Operating Income, and Operating Expenses</t>
  </si>
  <si>
    <t>Fixed Income Trading Revenues:</t>
  </si>
  <si>
    <t>Total non-GAAP adjustments</t>
  </si>
  <si>
    <t xml:space="preserve">   Total non-GAAP adjustments </t>
  </si>
  <si>
    <t>Common stock</t>
  </si>
  <si>
    <t>Additional paid-in capital</t>
  </si>
  <si>
    <t>Common stock in treasury, at cost</t>
  </si>
  <si>
    <t>Accumulated other comprehensive loss</t>
  </si>
  <si>
    <t>Retained earnings</t>
  </si>
  <si>
    <t>Quarterly Key Drivers Detail</t>
  </si>
  <si>
    <t/>
  </si>
  <si>
    <t>Derivative Trading and Clearing</t>
  </si>
  <si>
    <t>U.S. Equity Options</t>
  </si>
  <si>
    <t>Total industry average daily volume (in millions)</t>
  </si>
  <si>
    <t>The NASDAQ Options Market matched market share</t>
  </si>
  <si>
    <t>Total market share</t>
  </si>
  <si>
    <t>Average daily volume:</t>
  </si>
  <si>
    <t>Options, futures and fixed-income contracts</t>
  </si>
  <si>
    <t>Finnish option contracts traded on Eurex</t>
  </si>
  <si>
    <t>Cash Equity Trading</t>
  </si>
  <si>
    <t>NASDAQ securities</t>
  </si>
  <si>
    <t>Total average daily share volume (in billions)</t>
  </si>
  <si>
    <t>Matched market share executed on NASDAQ</t>
  </si>
  <si>
    <t xml:space="preserve">Market share reported to the FINRA/NASDAQ </t>
  </si>
  <si>
    <t xml:space="preserve">            Trade Reporting Facility</t>
  </si>
  <si>
    <r>
      <t>Total market share</t>
    </r>
    <r>
      <rPr>
        <vertAlign val="superscript"/>
        <sz val="8"/>
        <rFont val="Verdana"/>
        <family val="2"/>
      </rPr>
      <t xml:space="preserve"> (2)</t>
    </r>
  </si>
  <si>
    <t>NYSE MKT and regional securities</t>
  </si>
  <si>
    <t>Total U.S.-listed securities</t>
  </si>
  <si>
    <t>Matched share volume (in billions)</t>
  </si>
  <si>
    <r>
      <t>Total market share</t>
    </r>
    <r>
      <rPr>
        <vertAlign val="superscript"/>
        <sz val="8"/>
        <rFont val="Verdana"/>
        <family val="2"/>
      </rPr>
      <t xml:space="preserve"> </t>
    </r>
  </si>
  <si>
    <t>Average daily number of equity trades</t>
  </si>
  <si>
    <t>Total average daily value of shares traded (in billions)</t>
  </si>
  <si>
    <t>Initial public offerings</t>
  </si>
  <si>
    <t>NASDAQ</t>
  </si>
  <si>
    <t>New listings</t>
  </si>
  <si>
    <r>
      <t xml:space="preserve">NASDAQ </t>
    </r>
    <r>
      <rPr>
        <vertAlign val="superscript"/>
        <sz val="8"/>
        <rFont val="Verdana"/>
        <family val="2"/>
      </rPr>
      <t>(3)</t>
    </r>
  </si>
  <si>
    <t>Number of listed companies</t>
  </si>
  <si>
    <r>
      <t xml:space="preserve">NASDAQ </t>
    </r>
    <r>
      <rPr>
        <vertAlign val="superscript"/>
        <sz val="8"/>
        <rFont val="Verdana"/>
        <family val="2"/>
      </rPr>
      <t>(5)</t>
    </r>
  </si>
  <si>
    <t>Market Technology</t>
  </si>
  <si>
    <r>
      <t>Order intake (in millions)</t>
    </r>
    <r>
      <rPr>
        <vertAlign val="superscript"/>
        <sz val="8"/>
        <rFont val="Verdana"/>
        <family val="2"/>
      </rPr>
      <t>(7)</t>
    </r>
  </si>
  <si>
    <r>
      <t>Total order value (in millions)</t>
    </r>
    <r>
      <rPr>
        <vertAlign val="superscript"/>
        <sz val="8"/>
        <rFont val="Verdana"/>
        <family val="2"/>
      </rPr>
      <t>(8)</t>
    </r>
  </si>
  <si>
    <t>New York Stock Exchange, or NYSE, securities</t>
  </si>
  <si>
    <t>2014</t>
  </si>
  <si>
    <t>Index Licensing and Services revenues</t>
  </si>
  <si>
    <t>Net (income) loss attributable to noncontrolling interests</t>
  </si>
  <si>
    <t>Total revenues less transaction rebates, brokerage,</t>
  </si>
  <si>
    <t>European derivative trading and clearing</t>
  </si>
  <si>
    <r>
      <t>Power contracts cleared (TWh)</t>
    </r>
    <r>
      <rPr>
        <vertAlign val="superscript"/>
        <sz val="8"/>
        <rFont val="Verdana"/>
        <family val="2"/>
      </rPr>
      <t>(1)</t>
    </r>
  </si>
  <si>
    <t>June 30,</t>
  </si>
  <si>
    <t>Extinguishment of debt</t>
  </si>
  <si>
    <t>September 30,</t>
  </si>
  <si>
    <t>Loss from unconsolidated investees, net</t>
  </si>
  <si>
    <t>Other</t>
  </si>
  <si>
    <r>
      <t xml:space="preserve">Merger and strategic initiatives </t>
    </r>
    <r>
      <rPr>
        <vertAlign val="superscript"/>
        <sz val="10"/>
        <rFont val="Verdana"/>
        <family val="2"/>
      </rPr>
      <t>(1)</t>
    </r>
  </si>
  <si>
    <r>
      <t xml:space="preserve">Adjustment to the income tax provision to reflect non-GAAP adjustments </t>
    </r>
    <r>
      <rPr>
        <vertAlign val="superscript"/>
        <sz val="10"/>
        <rFont val="Verdana"/>
        <family val="2"/>
      </rPr>
      <t>(2)</t>
    </r>
  </si>
  <si>
    <r>
      <t xml:space="preserve">Significant tax adjustments, net </t>
    </r>
    <r>
      <rPr>
        <vertAlign val="superscript"/>
        <sz val="10"/>
        <rFont val="Verdana"/>
        <family val="2"/>
      </rPr>
      <t>(3)</t>
    </r>
  </si>
  <si>
    <r>
      <t>Non-GAAP operating margin</t>
    </r>
    <r>
      <rPr>
        <b/>
        <vertAlign val="superscript"/>
        <sz val="10"/>
        <rFont val="Verdana"/>
        <family val="2"/>
      </rPr>
      <t xml:space="preserve"> (4)</t>
    </r>
  </si>
  <si>
    <t>(4) Non-GAAP operating margin equals non-GAAP operating income divided by total revenues less transaction rebates, brokerage, clearance and exchange fees.</t>
  </si>
  <si>
    <t xml:space="preserve">      For the three months ended September 30, 2013, the amount represents an increase in net deferred tax liabilities resulting from changes in tax rates in various jurisdictions.</t>
  </si>
  <si>
    <t xml:space="preserve">     initiatives.  For the three months ended September 30, 2013, merger and strategic initiatives expense included $8 million of costs primarily related to the acquisitions of eSpeed and </t>
  </si>
  <si>
    <t xml:space="preserve">     the TR Corporate Solutions businesses. This amount was offset by the remeasurement of a contingent purchase price liability related to the BWise acquisition due to changes in </t>
  </si>
  <si>
    <t xml:space="preserve">     the anticipated performance of BWise.</t>
  </si>
  <si>
    <t>(1) For the three months ended September 30, 2014, merger and strategic initiatives costs are primarily related to the acquisition of the TR Corporate Solutions businesses in May 2013.</t>
  </si>
  <si>
    <t xml:space="preserve">(2) We determine the tax effect of each item based on the tax rules in the respective jurisdiction where the transaction occurred.  For the three months ended September 30, 2013, </t>
  </si>
  <si>
    <t xml:space="preserve">     the adjustment includes the $8 million of merger and strategic initiatives expense described in note (1) above. </t>
  </si>
  <si>
    <t>(1) For the three months ended September 30, 2014, merger and strategic initiatives costs are primarily related to the acquisition of the TR Corporate Solutions businesses in May 2013.  For the three</t>
  </si>
  <si>
    <t xml:space="preserve">     months ended September 30, 2013, merger and strategic initiatives expense included $8 million of costs primarily related to the acquisitions of eSpeed and the TR Corporate Solutions businesses.</t>
  </si>
  <si>
    <t xml:space="preserve">     </t>
  </si>
  <si>
    <t xml:space="preserve">     This amount was offset by the remeasurement of a contingent purchase price liability related to the BWise acquisition due to changes in the anticipated performance of BWise.</t>
  </si>
  <si>
    <t xml:space="preserve">(3) For the three months ended September 30, 2014 and June 30, 2014, the amount relates to previous tax return liabilities which have resulted in an adjustment to the tax provision.   </t>
  </si>
  <si>
    <t>Net income attributable to Nasdaq</t>
  </si>
  <si>
    <t>Nasdaq stockholders' equity:</t>
  </si>
  <si>
    <t>Total Nasdaq stockholders' equity</t>
  </si>
  <si>
    <t>GAAP net income attributable to Nasdaq</t>
  </si>
  <si>
    <t>Non-GAAP net income attributable to Nasdaq</t>
  </si>
  <si>
    <t>Nasdaq PHLX matched market share</t>
  </si>
  <si>
    <t>Nasdaq BX Options matched market share</t>
  </si>
  <si>
    <t>Nasdaq Nordic and Nasdaq Baltic</t>
  </si>
  <si>
    <t>Nasdaq Commodities</t>
  </si>
  <si>
    <t>Matched market share executed on Nasdaq BX</t>
  </si>
  <si>
    <t>Matched market share executed on Nasdaq PSX</t>
  </si>
  <si>
    <t>Nasdaq Nordic and Nasdaq Baltic Securities</t>
  </si>
  <si>
    <t>Exchanges that comprise Nasdaq Nordic and Nasdaq Baltic</t>
  </si>
  <si>
    <r>
      <t xml:space="preserve">Exchanges that comprise Nasdaq Nordic and Nasdaq Baltic </t>
    </r>
    <r>
      <rPr>
        <vertAlign val="superscript"/>
        <sz val="8"/>
        <rFont val="Verdana"/>
        <family val="2"/>
      </rPr>
      <t>(4)</t>
    </r>
  </si>
  <si>
    <r>
      <t xml:space="preserve">Exchanges that comprise Nasdaq Nordic and Nasdaq Baltic </t>
    </r>
    <r>
      <rPr>
        <vertAlign val="superscript"/>
        <sz val="8"/>
        <rFont val="Verdana"/>
        <family val="2"/>
      </rPr>
      <t>(6)</t>
    </r>
  </si>
  <si>
    <t xml:space="preserve">     For the three months ended June 30, 2014, merger and strategic initiatives costs are primarily related to the acquisition of the TR Corporate Solutions businesses and other strategic </t>
  </si>
  <si>
    <t xml:space="preserve">     months ended June 30, 2014, merger and strategic initiatives costs are primarily related to the acquisition of the TR Corporate Solutions businesses and other strategic initiatives.  For the three</t>
  </si>
</sst>
</file>

<file path=xl/styles.xml><?xml version="1.0" encoding="utf-8"?>
<styleSheet xmlns="http://schemas.openxmlformats.org/spreadsheetml/2006/main" xmlns:mc="http://schemas.openxmlformats.org/markup-compatibility/2006" xmlns:x14ac="http://schemas.microsoft.com/office/spreadsheetml/2009/9/ac" mc:Ignorable="x14ac">
  <numFmts count="23">
    <numFmt numFmtId="42" formatCode="_(&quot;$&quot;* #,##0_);_(&quot;$&quot;* \(#,##0\);_(&quot;$&quot;* &quot;-&quot;_);_(@_)"/>
    <numFmt numFmtId="44" formatCode="_(&quot;$&quot;* #,##0.00_);_(&quot;$&quot;* \(#,##0.00\);_(&quot;$&quot;* &quot;-&quot;??_);_(@_)"/>
    <numFmt numFmtId="43" formatCode="_(* #,##0.00_);_(* \(#,##0.00\);_(* &quot;-&quot;??_);_(@_)"/>
    <numFmt numFmtId="164" formatCode="General_)"/>
    <numFmt numFmtId="165" formatCode="_(* #,##0.0_);_(* \(#,##0.0\);_(* &quot;-&quot;??_);_(@_)"/>
    <numFmt numFmtId="166" formatCode="_(* #,##0_);_(* \(#,##0\);_(* &quot;-&quot;??_);_(@_)"/>
    <numFmt numFmtId="167" formatCode="_(&quot;$&quot;* #,##0_);_(&quot;$&quot;* \(#,##0\);_(&quot;$&quot;* &quot;-&quot;??_);_(@_)"/>
    <numFmt numFmtId="168" formatCode="_(&quot;$&quot;* #,##0_);_(&quot;$&quot;* \(#,##0\);_(&quot;$&quot;* &quot;-&quot;?_);_(@_)"/>
    <numFmt numFmtId="169" formatCode="_(&quot;$&quot;* #,##0.0_);_(&quot;$&quot;* \(#,##0.0\);_(&quot;$&quot;* &quot;-&quot;?_);_(@_)"/>
    <numFmt numFmtId="170" formatCode="_(* #,##0.000_);_(* \(#,##0.000\);_(* &quot;-&quot;??_);_(@_)"/>
    <numFmt numFmtId="171" formatCode="#,##0.0_);\(#,##0.0\)"/>
    <numFmt numFmtId="172" formatCode="_(&quot;$&quot;* #,##0.0_);_(&quot;$&quot;* \(#,##0.0\);_(&quot;$&quot;* &quot;-&quot;??_);_(@_)"/>
    <numFmt numFmtId="173" formatCode="#,##0,_);\(#,##0,\)"/>
    <numFmt numFmtId="174" formatCode="_(* #,##0_);_(* \(#,##0\);_(* &quot;-&quot;?_);_(@_)"/>
    <numFmt numFmtId="175" formatCode="_(* #,##0.00000000_);_(* \(#,##0.00000000\);_(* &quot;-&quot;??_);_(@_)"/>
    <numFmt numFmtId="176" formatCode="_(&quot;$&quot;* #,##0.00000_);_(&quot;$&quot;* \(#,##0.00000\);_(&quot;$&quot;* &quot;-&quot;??_);_(@_)"/>
    <numFmt numFmtId="177" formatCode="_(* #,##0.0_);_(* \(#,##0.0\);_(* &quot;-&quot;?_);_(@_)"/>
    <numFmt numFmtId="178" formatCode="0.00_);\(0.00\)"/>
    <numFmt numFmtId="179" formatCode="0.0%"/>
    <numFmt numFmtId="180" formatCode="0.0"/>
    <numFmt numFmtId="181" formatCode="_(* #,##0.00_);_(* \(#,##0.00\);_(* &quot;-&quot;?_);_(@_)"/>
    <numFmt numFmtId="182" formatCode="_(&quot;$&quot;\ #,##0.0_);_(&quot;$&quot;* \(#,##0.0\);_(&quot;$&quot;* &quot;-&quot;??_);_(@_)"/>
    <numFmt numFmtId="183" formatCode="_(&quot;$&quot;\ #,##0_);_(&quot;$&quot;* \(#,##0\);_(&quot;$&quot;* &quot;-&quot;??_);_(@_)"/>
  </numFmts>
  <fonts count="60">
    <font>
      <sz val="11"/>
      <color theme="1"/>
      <name val="Calibri"/>
      <family val="2"/>
      <scheme val="minor"/>
    </font>
    <font>
      <sz val="11"/>
      <color theme="1"/>
      <name val="Calibri"/>
      <family val="2"/>
      <scheme val="minor"/>
    </font>
    <font>
      <sz val="8"/>
      <name val="TimesNewRomanPS"/>
    </font>
    <font>
      <b/>
      <sz val="10"/>
      <name val="Verdana"/>
      <family val="2"/>
    </font>
    <font>
      <sz val="10"/>
      <name val="Verdana"/>
      <family val="2"/>
    </font>
    <font>
      <i/>
      <sz val="8"/>
      <name val="Verdana"/>
      <family val="2"/>
    </font>
    <font>
      <sz val="10"/>
      <name val="Arial"/>
      <family val="2"/>
    </font>
    <font>
      <b/>
      <i/>
      <sz val="8"/>
      <name val="Verdana"/>
      <family val="2"/>
    </font>
    <font>
      <u val="singleAccounting"/>
      <sz val="10"/>
      <name val="Verdana"/>
      <family val="2"/>
    </font>
    <font>
      <b/>
      <u val="singleAccounting"/>
      <sz val="10"/>
      <name val="Verdana"/>
      <family val="2"/>
    </font>
    <font>
      <b/>
      <i/>
      <sz val="10"/>
      <name val="Verdana"/>
      <family val="2"/>
    </font>
    <font>
      <b/>
      <i/>
      <u val="singleAccounting"/>
      <sz val="10"/>
      <name val="Verdana"/>
      <family val="2"/>
    </font>
    <font>
      <sz val="10"/>
      <name val="Courier"/>
      <family val="3"/>
    </font>
    <font>
      <sz val="8"/>
      <color indexed="8"/>
      <name val="Arial"/>
      <family val="2"/>
    </font>
    <font>
      <b/>
      <sz val="8"/>
      <color indexed="8"/>
      <name val="Arial"/>
      <family val="2"/>
    </font>
    <font>
      <sz val="10"/>
      <color indexed="8"/>
      <name val="Arial"/>
      <family val="2"/>
    </font>
    <font>
      <i/>
      <sz val="10"/>
      <color indexed="8"/>
      <name val="Arial"/>
      <family val="2"/>
    </font>
    <font>
      <b/>
      <sz val="12"/>
      <color indexed="8"/>
      <name val="Arial"/>
      <family val="2"/>
    </font>
    <font>
      <u/>
      <sz val="10"/>
      <color indexed="18"/>
      <name val="Arial"/>
      <family val="2"/>
    </font>
    <font>
      <sz val="8"/>
      <color indexed="24"/>
      <name val="Arial"/>
      <family val="2"/>
    </font>
    <font>
      <b/>
      <sz val="10"/>
      <color indexed="8"/>
      <name val="Arial"/>
      <family val="2"/>
    </font>
    <font>
      <sz val="8"/>
      <color indexed="8"/>
      <name val="Verdana"/>
      <family val="2"/>
    </font>
    <font>
      <u/>
      <sz val="10"/>
      <color indexed="8"/>
      <name val="Arial"/>
      <family val="2"/>
    </font>
    <font>
      <sz val="7"/>
      <color indexed="8"/>
      <name val="Verdana"/>
      <family val="2"/>
    </font>
    <font>
      <b/>
      <u/>
      <sz val="10"/>
      <color indexed="8"/>
      <name val="Arial"/>
      <family val="2"/>
    </font>
    <font>
      <sz val="10"/>
      <color indexed="55"/>
      <name val="Arial"/>
      <family val="2"/>
    </font>
    <font>
      <b/>
      <u/>
      <sz val="14"/>
      <color indexed="8"/>
      <name val="Arial"/>
      <family val="2"/>
    </font>
    <font>
      <sz val="10"/>
      <color indexed="9"/>
      <name val="Arial"/>
      <family val="2"/>
    </font>
    <font>
      <sz val="10"/>
      <name val="MS Sans Serif"/>
      <family val="2"/>
    </font>
    <font>
      <sz val="9"/>
      <name val="MS Sans Serif"/>
      <family val="2"/>
    </font>
    <font>
      <b/>
      <sz val="10"/>
      <name val="MS Sans Serif"/>
      <family val="2"/>
    </font>
    <font>
      <i/>
      <sz val="10"/>
      <name val="Verdana"/>
      <family val="2"/>
    </font>
    <font>
      <sz val="10"/>
      <name val="Times New Roman"/>
      <family val="1"/>
    </font>
    <font>
      <b/>
      <sz val="10"/>
      <name val="Times New Roman"/>
      <family val="1"/>
    </font>
    <font>
      <sz val="10"/>
      <name val="Tms Rmn"/>
    </font>
    <font>
      <sz val="10"/>
      <color indexed="9"/>
      <name val="Verdana"/>
      <family val="2"/>
    </font>
    <font>
      <b/>
      <vertAlign val="superscript"/>
      <sz val="10"/>
      <name val="Verdana"/>
      <family val="2"/>
    </font>
    <font>
      <b/>
      <u/>
      <sz val="10"/>
      <name val="Verdana"/>
      <family val="2"/>
    </font>
    <font>
      <sz val="9"/>
      <color indexed="8"/>
      <name val="Trebuchet MS"/>
      <family val="2"/>
    </font>
    <font>
      <sz val="9"/>
      <color indexed="9"/>
      <name val="Trebuchet MS"/>
      <family val="2"/>
    </font>
    <font>
      <sz val="9"/>
      <color indexed="20"/>
      <name val="Trebuchet MS"/>
      <family val="2"/>
    </font>
    <font>
      <b/>
      <sz val="9"/>
      <color indexed="52"/>
      <name val="Trebuchet MS"/>
      <family val="2"/>
    </font>
    <font>
      <b/>
      <sz val="9"/>
      <color indexed="9"/>
      <name val="Trebuchet MS"/>
      <family val="2"/>
    </font>
    <font>
      <i/>
      <sz val="9"/>
      <color indexed="23"/>
      <name val="Trebuchet MS"/>
      <family val="2"/>
    </font>
    <font>
      <sz val="9"/>
      <color indexed="17"/>
      <name val="Trebuchet MS"/>
      <family val="2"/>
    </font>
    <font>
      <b/>
      <sz val="15"/>
      <color indexed="56"/>
      <name val="Trebuchet MS"/>
      <family val="2"/>
    </font>
    <font>
      <b/>
      <sz val="13"/>
      <color indexed="56"/>
      <name val="Trebuchet MS"/>
      <family val="2"/>
    </font>
    <font>
      <b/>
      <sz val="11"/>
      <color indexed="56"/>
      <name val="Trebuchet MS"/>
      <family val="2"/>
    </font>
    <font>
      <sz val="9"/>
      <color indexed="62"/>
      <name val="Trebuchet MS"/>
      <family val="2"/>
    </font>
    <font>
      <sz val="9"/>
      <color indexed="52"/>
      <name val="Trebuchet MS"/>
      <family val="2"/>
    </font>
    <font>
      <sz val="9"/>
      <color indexed="60"/>
      <name val="Trebuchet MS"/>
      <family val="2"/>
    </font>
    <font>
      <b/>
      <sz val="9"/>
      <color indexed="63"/>
      <name val="Trebuchet MS"/>
      <family val="2"/>
    </font>
    <font>
      <b/>
      <sz val="18"/>
      <color indexed="56"/>
      <name val="Cambria"/>
      <family val="2"/>
    </font>
    <font>
      <b/>
      <sz val="9"/>
      <color indexed="8"/>
      <name val="Trebuchet MS"/>
      <family val="2"/>
    </font>
    <font>
      <sz val="9"/>
      <color indexed="10"/>
      <name val="Trebuchet MS"/>
      <family val="2"/>
    </font>
    <font>
      <i/>
      <u/>
      <sz val="10"/>
      <name val="Verdana"/>
      <family val="2"/>
    </font>
    <font>
      <vertAlign val="superscript"/>
      <sz val="8"/>
      <name val="Verdana"/>
      <family val="2"/>
    </font>
    <font>
      <vertAlign val="superscript"/>
      <sz val="7.5"/>
      <name val="Verdana"/>
      <family val="2"/>
    </font>
    <font>
      <sz val="9"/>
      <name val="Verdana"/>
      <family val="2"/>
    </font>
    <font>
      <vertAlign val="superscript"/>
      <sz val="10"/>
      <name val="Verdana"/>
      <family val="2"/>
    </font>
  </fonts>
  <fills count="27">
    <fill>
      <patternFill patternType="none"/>
    </fill>
    <fill>
      <patternFill patternType="gray125"/>
    </fill>
    <fill>
      <patternFill patternType="solid">
        <fgColor indexed="31"/>
      </patternFill>
    </fill>
    <fill>
      <patternFill patternType="solid">
        <fgColor indexed="9"/>
      </patternFill>
    </fill>
    <fill>
      <patternFill patternType="solid">
        <fgColor indexed="22"/>
      </patternFill>
    </fill>
    <fill>
      <patternFill patternType="mediumGray">
        <fgColor indexed="22"/>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s>
  <borders count="24">
    <border>
      <left/>
      <right/>
      <top/>
      <bottom/>
      <diagonal/>
    </border>
    <border>
      <left/>
      <right/>
      <top/>
      <bottom style="thin">
        <color indexed="64"/>
      </bottom>
      <diagonal/>
    </border>
    <border>
      <left style="thin">
        <color indexed="9"/>
      </left>
      <right/>
      <top style="thin">
        <color indexed="9"/>
      </top>
      <bottom style="thin">
        <color indexed="9"/>
      </bottom>
      <diagonal/>
    </border>
    <border>
      <left/>
      <right/>
      <top style="thin">
        <color indexed="9"/>
      </top>
      <bottom style="thin">
        <color indexed="9"/>
      </bottom>
      <diagonal/>
    </border>
    <border>
      <left style="thin">
        <color indexed="9"/>
      </left>
      <right/>
      <top/>
      <bottom style="thin">
        <color indexed="9"/>
      </bottom>
      <diagonal/>
    </border>
    <border>
      <left style="thin">
        <color indexed="9"/>
      </left>
      <right/>
      <top style="thin">
        <color indexed="9"/>
      </top>
      <bottom/>
      <diagonal/>
    </border>
    <border>
      <left/>
      <right/>
      <top/>
      <bottom style="medium">
        <color indexed="64"/>
      </bottom>
      <diagonal/>
    </border>
    <border>
      <left/>
      <right/>
      <top style="thin">
        <color indexed="64"/>
      </top>
      <bottom/>
      <diagonal/>
    </border>
    <border>
      <left/>
      <right/>
      <top style="thin">
        <color indexed="64"/>
      </top>
      <bottom style="thin">
        <color indexed="64"/>
      </bottom>
      <diagonal/>
    </border>
    <border>
      <left/>
      <right/>
      <top/>
      <bottom style="double">
        <color indexed="64"/>
      </bottom>
      <diagonal/>
    </border>
    <border>
      <left style="thin">
        <color indexed="9"/>
      </left>
      <right style="thin">
        <color indexed="9"/>
      </right>
      <top style="thin">
        <color indexed="9"/>
      </top>
      <bottom style="thin">
        <color indexed="9"/>
      </bottom>
      <diagonal/>
    </border>
    <border>
      <left/>
      <right/>
      <top style="thin">
        <color indexed="64"/>
      </top>
      <bottom style="double">
        <color indexed="64"/>
      </bottom>
      <diagonal/>
    </border>
    <border>
      <left/>
      <right style="thin">
        <color indexed="9"/>
      </right>
      <top/>
      <bottom style="thin">
        <color indexed="64"/>
      </bottom>
      <diagonal/>
    </border>
    <border>
      <left/>
      <right style="thin">
        <color indexed="9"/>
      </right>
      <top style="thin">
        <color indexed="64"/>
      </top>
      <bottom style="double">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9"/>
      </left>
      <right/>
      <top style="thin">
        <color indexed="9"/>
      </top>
      <bottom style="thin">
        <color indexed="64"/>
      </bottom>
      <diagonal/>
    </border>
  </borders>
  <cellStyleXfs count="316">
    <xf numFmtId="0" fontId="0" fillId="0" borderId="0"/>
    <xf numFmtId="164" fontId="2" fillId="0" borderId="0"/>
    <xf numFmtId="43" fontId="6" fillId="0" borderId="0" applyFont="0" applyFill="0" applyBorder="0" applyAlignment="0" applyProtection="0"/>
    <xf numFmtId="44" fontId="6" fillId="0" borderId="0" applyFont="0" applyFill="0" applyBorder="0" applyAlignment="0" applyProtection="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3" fillId="0" borderId="0"/>
    <xf numFmtId="0" fontId="14" fillId="0" borderId="0"/>
    <xf numFmtId="0" fontId="15" fillId="0" borderId="0"/>
    <xf numFmtId="0" fontId="16" fillId="2" borderId="0"/>
    <xf numFmtId="0" fontId="15" fillId="0" borderId="0"/>
    <xf numFmtId="0" fontId="17" fillId="0" borderId="0"/>
    <xf numFmtId="0" fontId="16"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5" fillId="3" borderId="0"/>
    <xf numFmtId="0" fontId="19" fillId="0" borderId="0"/>
    <xf numFmtId="0" fontId="16" fillId="2" borderId="0"/>
    <xf numFmtId="0" fontId="15" fillId="3"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20" fillId="3" borderId="0"/>
    <xf numFmtId="0" fontId="20" fillId="3" borderId="0"/>
    <xf numFmtId="0" fontId="20" fillId="3" borderId="0"/>
    <xf numFmtId="0" fontId="20" fillId="3" borderId="0"/>
    <xf numFmtId="0" fontId="20" fillId="3" borderId="0"/>
    <xf numFmtId="0" fontId="13" fillId="0" borderId="0"/>
    <xf numFmtId="0" fontId="15" fillId="0" borderId="0"/>
    <xf numFmtId="0" fontId="13" fillId="0" borderId="0"/>
    <xf numFmtId="0" fontId="15" fillId="2" borderId="0"/>
    <xf numFmtId="0" fontId="20" fillId="0" borderId="0"/>
    <xf numFmtId="0" fontId="15" fillId="2" borderId="0"/>
    <xf numFmtId="0" fontId="15" fillId="0" borderId="0"/>
    <xf numFmtId="0" fontId="20" fillId="3" borderId="0"/>
    <xf numFmtId="0" fontId="20" fillId="3" borderId="0"/>
    <xf numFmtId="0" fontId="20" fillId="4" borderId="0"/>
    <xf numFmtId="0" fontId="20" fillId="4" borderId="0"/>
    <xf numFmtId="0" fontId="20" fillId="4" borderId="0"/>
    <xf numFmtId="0" fontId="20" fillId="4" borderId="0"/>
    <xf numFmtId="0" fontId="20" fillId="4" borderId="0"/>
    <xf numFmtId="0" fontId="21" fillId="0" borderId="0"/>
    <xf numFmtId="0" fontId="20" fillId="0" borderId="0"/>
    <xf numFmtId="0" fontId="15" fillId="0" borderId="0"/>
    <xf numFmtId="0" fontId="22" fillId="0" borderId="0"/>
    <xf numFmtId="0" fontId="15" fillId="0" borderId="0"/>
    <xf numFmtId="0" fontId="22" fillId="0" borderId="0"/>
    <xf numFmtId="0" fontId="23" fillId="0" borderId="0"/>
    <xf numFmtId="0" fontId="15" fillId="0" borderId="0"/>
    <xf numFmtId="0" fontId="24" fillId="0" borderId="0"/>
    <xf numFmtId="0" fontId="20" fillId="0" borderId="0"/>
    <xf numFmtId="0" fontId="15" fillId="0" borderId="0"/>
    <xf numFmtId="0" fontId="22" fillId="0" borderId="0"/>
    <xf numFmtId="0" fontId="15" fillId="0" borderId="0"/>
    <xf numFmtId="0" fontId="15" fillId="0" borderId="0"/>
    <xf numFmtId="0" fontId="25" fillId="0" borderId="0"/>
    <xf numFmtId="0" fontId="25" fillId="0" borderId="0"/>
    <xf numFmtId="0" fontId="20" fillId="0" borderId="0"/>
    <xf numFmtId="0" fontId="20" fillId="0" borderId="0"/>
    <xf numFmtId="0" fontId="16" fillId="2" borderId="0"/>
    <xf numFmtId="0" fontId="25" fillId="0" borderId="0"/>
    <xf numFmtId="0" fontId="25" fillId="0" borderId="0"/>
    <xf numFmtId="0" fontId="20" fillId="0" borderId="0"/>
    <xf numFmtId="0" fontId="15" fillId="3" borderId="0"/>
    <xf numFmtId="0" fontId="26" fillId="0" borderId="0"/>
    <xf numFmtId="0" fontId="15" fillId="0" borderId="0"/>
    <xf numFmtId="0" fontId="16" fillId="2" borderId="0"/>
    <xf numFmtId="0" fontId="20" fillId="3" borderId="0"/>
    <xf numFmtId="0" fontId="13" fillId="0" borderId="0"/>
    <xf numFmtId="0" fontId="15" fillId="3" borderId="0"/>
    <xf numFmtId="0" fontId="13" fillId="0" borderId="0"/>
    <xf numFmtId="0" fontId="14" fillId="0" borderId="0"/>
    <xf numFmtId="0" fontId="15" fillId="0" borderId="0"/>
    <xf numFmtId="0" fontId="16" fillId="2" borderId="0"/>
    <xf numFmtId="0" fontId="15" fillId="0" borderId="0"/>
    <xf numFmtId="0" fontId="17" fillId="0" borderId="0"/>
    <xf numFmtId="0" fontId="16"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5" fillId="3" borderId="0"/>
    <xf numFmtId="0" fontId="19" fillId="0" borderId="0"/>
    <xf numFmtId="0" fontId="16" fillId="2" borderId="0"/>
    <xf numFmtId="0" fontId="15" fillId="3"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20" fillId="3" borderId="0"/>
    <xf numFmtId="0" fontId="20" fillId="3" borderId="0"/>
    <xf numFmtId="0" fontId="20" fillId="3" borderId="0"/>
    <xf numFmtId="0" fontId="20" fillId="3" borderId="0"/>
    <xf numFmtId="0" fontId="20" fillId="3" borderId="0"/>
    <xf numFmtId="0" fontId="13" fillId="0" borderId="0"/>
    <xf numFmtId="0" fontId="15" fillId="0" borderId="0"/>
    <xf numFmtId="0" fontId="13" fillId="0" borderId="0"/>
    <xf numFmtId="0" fontId="15" fillId="2" borderId="0"/>
    <xf numFmtId="0" fontId="20" fillId="0" borderId="0"/>
    <xf numFmtId="0" fontId="15" fillId="2" borderId="0"/>
    <xf numFmtId="0" fontId="15" fillId="0" borderId="0"/>
    <xf numFmtId="0" fontId="20" fillId="3" borderId="0"/>
    <xf numFmtId="0" fontId="20" fillId="3" borderId="0"/>
    <xf numFmtId="0" fontId="20" fillId="4" borderId="0"/>
    <xf numFmtId="0" fontId="20" fillId="4" borderId="0"/>
    <xf numFmtId="0" fontId="20" fillId="4" borderId="0"/>
    <xf numFmtId="0" fontId="20" fillId="4" borderId="0"/>
    <xf numFmtId="0" fontId="20" fillId="4" borderId="0"/>
    <xf numFmtId="0" fontId="21" fillId="0" borderId="0"/>
    <xf numFmtId="0" fontId="20" fillId="0" borderId="0"/>
    <xf numFmtId="0" fontId="27" fillId="3" borderId="0"/>
    <xf numFmtId="0" fontId="27" fillId="3" borderId="0"/>
    <xf numFmtId="0" fontId="24" fillId="0" borderId="0"/>
    <xf numFmtId="0" fontId="23" fillId="0" borderId="0"/>
    <xf numFmtId="0" fontId="24" fillId="0" borderId="0"/>
    <xf numFmtId="0" fontId="20" fillId="0" borderId="0"/>
    <xf numFmtId="0" fontId="22" fillId="0" borderId="0"/>
    <xf numFmtId="0" fontId="20" fillId="0" borderId="0"/>
    <xf numFmtId="0" fontId="24" fillId="0" borderId="0"/>
    <xf numFmtId="0" fontId="20" fillId="0" borderId="0"/>
    <xf numFmtId="0" fontId="24" fillId="0" borderId="0"/>
    <xf numFmtId="0" fontId="25" fillId="0" borderId="0"/>
    <xf numFmtId="0" fontId="25" fillId="0" borderId="0"/>
    <xf numFmtId="0" fontId="20" fillId="0" borderId="0"/>
    <xf numFmtId="0" fontId="20" fillId="0" borderId="0"/>
    <xf numFmtId="0" fontId="16" fillId="2" borderId="0"/>
    <xf numFmtId="0" fontId="25" fillId="0" borderId="0"/>
    <xf numFmtId="0" fontId="25" fillId="0" borderId="0"/>
    <xf numFmtId="0" fontId="20" fillId="0" borderId="0"/>
    <xf numFmtId="0" fontId="15" fillId="3" borderId="0"/>
    <xf numFmtId="0" fontId="26" fillId="0" borderId="0"/>
    <xf numFmtId="0" fontId="15" fillId="0" borderId="0"/>
    <xf numFmtId="0" fontId="16" fillId="2" borderId="0"/>
    <xf numFmtId="0" fontId="20" fillId="3" borderId="0"/>
    <xf numFmtId="0" fontId="13" fillId="0" borderId="0"/>
    <xf numFmtId="0" fontId="15" fillId="3" borderId="0"/>
    <xf numFmtId="0" fontId="13" fillId="0" borderId="0"/>
    <xf numFmtId="0" fontId="14" fillId="0" borderId="0"/>
    <xf numFmtId="0" fontId="15" fillId="0" borderId="0"/>
    <xf numFmtId="0" fontId="16" fillId="2" borderId="0"/>
    <xf numFmtId="0" fontId="15" fillId="0" borderId="0"/>
    <xf numFmtId="0" fontId="17" fillId="0" borderId="0"/>
    <xf numFmtId="0" fontId="16"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5" fillId="3" borderId="0"/>
    <xf numFmtId="0" fontId="19" fillId="0" borderId="0"/>
    <xf numFmtId="0" fontId="16" fillId="2" borderId="0"/>
    <xf numFmtId="0" fontId="15" fillId="3"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20" fillId="3" borderId="0"/>
    <xf numFmtId="0" fontId="20" fillId="3" borderId="0"/>
    <xf numFmtId="0" fontId="20" fillId="3" borderId="0"/>
    <xf numFmtId="0" fontId="20" fillId="3" borderId="0"/>
    <xf numFmtId="0" fontId="20" fillId="3" borderId="0"/>
    <xf numFmtId="0" fontId="13" fillId="0" borderId="0"/>
    <xf numFmtId="0" fontId="15" fillId="0" borderId="0"/>
    <xf numFmtId="0" fontId="13" fillId="0" borderId="0"/>
    <xf numFmtId="0" fontId="15" fillId="2" borderId="0"/>
    <xf numFmtId="0" fontId="20" fillId="0" borderId="0"/>
    <xf numFmtId="0" fontId="15" fillId="2" borderId="0"/>
    <xf numFmtId="0" fontId="15" fillId="0" borderId="0"/>
    <xf numFmtId="0" fontId="20" fillId="3" borderId="0"/>
    <xf numFmtId="0" fontId="20" fillId="3" borderId="0"/>
    <xf numFmtId="0" fontId="20" fillId="4" borderId="0"/>
    <xf numFmtId="0" fontId="20" fillId="4" borderId="0"/>
    <xf numFmtId="0" fontId="20" fillId="4" borderId="0"/>
    <xf numFmtId="0" fontId="20" fillId="4" borderId="0"/>
    <xf numFmtId="0" fontId="20" fillId="4" borderId="0"/>
    <xf numFmtId="0" fontId="21" fillId="0" borderId="0"/>
    <xf numFmtId="0" fontId="20" fillId="0" borderId="0"/>
    <xf numFmtId="0" fontId="15" fillId="0" borderId="0"/>
    <xf numFmtId="0" fontId="22" fillId="0" borderId="0"/>
    <xf numFmtId="0" fontId="20" fillId="0" borderId="0"/>
    <xf numFmtId="0" fontId="20" fillId="0" borderId="0"/>
    <xf numFmtId="0" fontId="22" fillId="0" borderId="0"/>
    <xf numFmtId="0" fontId="20" fillId="0" borderId="0"/>
    <xf numFmtId="0" fontId="24" fillId="0" borderId="0"/>
    <xf numFmtId="0" fontId="20" fillId="0" borderId="0"/>
    <xf numFmtId="0" fontId="24" fillId="0" borderId="0"/>
    <xf numFmtId="0" fontId="23" fillId="0" borderId="0"/>
    <xf numFmtId="0" fontId="23" fillId="0" borderId="0"/>
    <xf numFmtId="0" fontId="27" fillId="3" borderId="0"/>
    <xf numFmtId="0" fontId="27" fillId="3" borderId="0"/>
    <xf numFmtId="0" fontId="24" fillId="0" borderId="0"/>
    <xf numFmtId="0" fontId="24" fillId="0" borderId="0"/>
    <xf numFmtId="0" fontId="15" fillId="0" borderId="0"/>
    <xf numFmtId="0" fontId="15" fillId="0" borderId="0"/>
    <xf numFmtId="0" fontId="24" fillId="0" borderId="0"/>
    <xf numFmtId="0" fontId="20" fillId="0" borderId="0"/>
    <xf numFmtId="0" fontId="15" fillId="0" borderId="0"/>
    <xf numFmtId="0" fontId="15" fillId="0" borderId="0"/>
    <xf numFmtId="0" fontId="15" fillId="0" borderId="0"/>
    <xf numFmtId="0" fontId="15" fillId="0" borderId="0"/>
    <xf numFmtId="0" fontId="25" fillId="0" borderId="0"/>
    <xf numFmtId="0" fontId="25" fillId="0" borderId="0"/>
    <xf numFmtId="0" fontId="20" fillId="0" borderId="0"/>
    <xf numFmtId="0" fontId="20" fillId="0" borderId="0"/>
    <xf numFmtId="0" fontId="16" fillId="2" borderId="0"/>
    <xf numFmtId="0" fontId="25" fillId="0" borderId="0"/>
    <xf numFmtId="0" fontId="25" fillId="0" borderId="0"/>
    <xf numFmtId="0" fontId="20" fillId="0" borderId="0"/>
    <xf numFmtId="0" fontId="15" fillId="3" borderId="0"/>
    <xf numFmtId="0" fontId="26" fillId="0" borderId="0"/>
    <xf numFmtId="0" fontId="15" fillId="0" borderId="0"/>
    <xf numFmtId="0" fontId="16" fillId="2" borderId="0"/>
    <xf numFmtId="0" fontId="20" fillId="3" borderId="0"/>
    <xf numFmtId="0" fontId="13" fillId="0" borderId="0"/>
    <xf numFmtId="0" fontId="15" fillId="3" borderId="0"/>
    <xf numFmtId="43" fontId="6"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0" fontId="1" fillId="0" borderId="0"/>
    <xf numFmtId="164" fontId="2" fillId="0" borderId="0"/>
    <xf numFmtId="9" fontId="6" fillId="0" borderId="0" applyFont="0" applyFill="0" applyBorder="0" applyAlignment="0" applyProtection="0"/>
    <xf numFmtId="9" fontId="6" fillId="0" borderId="0" applyFont="0" applyFill="0" applyBorder="0" applyAlignment="0" applyProtection="0"/>
    <xf numFmtId="9" fontId="1" fillId="0" borderId="0" applyFont="0" applyFill="0" applyBorder="0" applyAlignment="0" applyProtection="0"/>
    <xf numFmtId="0" fontId="28" fillId="0" borderId="0" applyNumberFormat="0" applyFont="0" applyFill="0" applyBorder="0" applyAlignment="0" applyProtection="0">
      <alignment horizontal="left"/>
    </xf>
    <xf numFmtId="15" fontId="28" fillId="0" borderId="0" applyFont="0" applyFill="0" applyBorder="0" applyAlignment="0" applyProtection="0"/>
    <xf numFmtId="4" fontId="28" fillId="0" borderId="0" applyFont="0" applyFill="0" applyBorder="0" applyAlignment="0" applyProtection="0"/>
    <xf numFmtId="37" fontId="29" fillId="0" borderId="0" applyFont="0" applyBorder="0" applyAlignment="0"/>
    <xf numFmtId="0" fontId="30" fillId="0" borderId="6">
      <alignment horizontal="center"/>
    </xf>
    <xf numFmtId="3" fontId="28" fillId="0" borderId="0" applyFont="0" applyFill="0" applyBorder="0" applyAlignment="0" applyProtection="0"/>
    <xf numFmtId="0" fontId="28" fillId="5" borderId="0" applyNumberFormat="0" applyFont="0" applyBorder="0" applyAlignment="0" applyProtection="0"/>
    <xf numFmtId="0" fontId="6" fillId="0" borderId="0"/>
    <xf numFmtId="171" fontId="34" fillId="0" borderId="0"/>
    <xf numFmtId="0" fontId="6" fillId="0" borderId="0"/>
    <xf numFmtId="9" fontId="2" fillId="0" borderId="0" applyFont="0" applyFill="0" applyBorder="0" applyAlignment="0" applyProtection="0"/>
    <xf numFmtId="0" fontId="38" fillId="2" borderId="0" applyNumberFormat="0" applyBorder="0" applyAlignment="0" applyProtection="0"/>
    <xf numFmtId="0" fontId="38" fillId="6" borderId="0" applyNumberFormat="0" applyBorder="0" applyAlignment="0" applyProtection="0"/>
    <xf numFmtId="0" fontId="38" fillId="7" borderId="0" applyNumberFormat="0" applyBorder="0" applyAlignment="0" applyProtection="0"/>
    <xf numFmtId="0" fontId="38" fillId="8" borderId="0" applyNumberFormat="0" applyBorder="0" applyAlignment="0" applyProtection="0"/>
    <xf numFmtId="0" fontId="38" fillId="9" borderId="0" applyNumberFormat="0" applyBorder="0" applyAlignment="0" applyProtection="0"/>
    <xf numFmtId="0" fontId="38" fillId="10" borderId="0" applyNumberFormat="0" applyBorder="0" applyAlignment="0" applyProtection="0"/>
    <xf numFmtId="0" fontId="38" fillId="11" borderId="0" applyNumberFormat="0" applyBorder="0" applyAlignment="0" applyProtection="0"/>
    <xf numFmtId="0" fontId="38" fillId="12" borderId="0" applyNumberFormat="0" applyBorder="0" applyAlignment="0" applyProtection="0"/>
    <xf numFmtId="0" fontId="38" fillId="13" borderId="0" applyNumberFormat="0" applyBorder="0" applyAlignment="0" applyProtection="0"/>
    <xf numFmtId="0" fontId="38" fillId="8" borderId="0" applyNumberFormat="0" applyBorder="0" applyAlignment="0" applyProtection="0"/>
    <xf numFmtId="0" fontId="38" fillId="11" borderId="0" applyNumberFormat="0" applyBorder="0" applyAlignment="0" applyProtection="0"/>
    <xf numFmtId="0" fontId="38" fillId="14" borderId="0" applyNumberFormat="0" applyBorder="0" applyAlignment="0" applyProtection="0"/>
    <xf numFmtId="0" fontId="39" fillId="15" borderId="0" applyNumberFormat="0" applyBorder="0" applyAlignment="0" applyProtection="0"/>
    <xf numFmtId="0" fontId="39" fillId="12" borderId="0" applyNumberFormat="0" applyBorder="0" applyAlignment="0" applyProtection="0"/>
    <xf numFmtId="0" fontId="39" fillId="13" borderId="0" applyNumberFormat="0" applyBorder="0" applyAlignment="0" applyProtection="0"/>
    <xf numFmtId="0" fontId="39" fillId="16" borderId="0" applyNumberFormat="0" applyBorder="0" applyAlignment="0" applyProtection="0"/>
    <xf numFmtId="0" fontId="39" fillId="17" borderId="0" applyNumberFormat="0" applyBorder="0" applyAlignment="0" applyProtection="0"/>
    <xf numFmtId="0" fontId="39" fillId="18" borderId="0" applyNumberFormat="0" applyBorder="0" applyAlignment="0" applyProtection="0"/>
    <xf numFmtId="0" fontId="39" fillId="19" borderId="0" applyNumberFormat="0" applyBorder="0" applyAlignment="0" applyProtection="0"/>
    <xf numFmtId="0" fontId="39" fillId="20" borderId="0" applyNumberFormat="0" applyBorder="0" applyAlignment="0" applyProtection="0"/>
    <xf numFmtId="0" fontId="39" fillId="21" borderId="0" applyNumberFormat="0" applyBorder="0" applyAlignment="0" applyProtection="0"/>
    <xf numFmtId="0" fontId="39" fillId="16" borderId="0" applyNumberFormat="0" applyBorder="0" applyAlignment="0" applyProtection="0"/>
    <xf numFmtId="0" fontId="39" fillId="17" borderId="0" applyNumberFormat="0" applyBorder="0" applyAlignment="0" applyProtection="0"/>
    <xf numFmtId="0" fontId="39" fillId="22" borderId="0" applyNumberFormat="0" applyBorder="0" applyAlignment="0" applyProtection="0"/>
    <xf numFmtId="0" fontId="40" fillId="6" borderId="0" applyNumberFormat="0" applyBorder="0" applyAlignment="0" applyProtection="0"/>
    <xf numFmtId="0" fontId="41" fillId="4" borderId="14" applyNumberFormat="0" applyAlignment="0" applyProtection="0"/>
    <xf numFmtId="0" fontId="42" fillId="23" borderId="15" applyNumberFormat="0" applyAlignment="0" applyProtection="0"/>
    <xf numFmtId="0" fontId="43" fillId="0" borderId="0" applyNumberFormat="0" applyFill="0" applyBorder="0" applyAlignment="0" applyProtection="0"/>
    <xf numFmtId="0" fontId="44" fillId="7" borderId="0" applyNumberFormat="0" applyBorder="0" applyAlignment="0" applyProtection="0"/>
    <xf numFmtId="0" fontId="45" fillId="0" borderId="16" applyNumberFormat="0" applyFill="0" applyAlignment="0" applyProtection="0"/>
    <xf numFmtId="0" fontId="46" fillId="0" borderId="17" applyNumberFormat="0" applyFill="0" applyAlignment="0" applyProtection="0"/>
    <xf numFmtId="0" fontId="47" fillId="0" borderId="18" applyNumberFormat="0" applyFill="0" applyAlignment="0" applyProtection="0"/>
    <xf numFmtId="0" fontId="47" fillId="0" borderId="0" applyNumberFormat="0" applyFill="0" applyBorder="0" applyAlignment="0" applyProtection="0"/>
    <xf numFmtId="0" fontId="48" fillId="10" borderId="14" applyNumberFormat="0" applyAlignment="0" applyProtection="0"/>
    <xf numFmtId="0" fontId="49" fillId="0" borderId="19" applyNumberFormat="0" applyFill="0" applyAlignment="0" applyProtection="0"/>
    <xf numFmtId="0" fontId="50" fillId="24" borderId="0" applyNumberFormat="0" applyBorder="0" applyAlignment="0" applyProtection="0"/>
    <xf numFmtId="0" fontId="6" fillId="25" borderId="20" applyNumberFormat="0" applyFont="0" applyAlignment="0" applyProtection="0"/>
    <xf numFmtId="0" fontId="51" fillId="4" borderId="21" applyNumberFormat="0" applyAlignment="0" applyProtection="0"/>
    <xf numFmtId="0" fontId="52" fillId="0" borderId="0" applyNumberFormat="0" applyFill="0" applyBorder="0" applyAlignment="0" applyProtection="0"/>
    <xf numFmtId="0" fontId="53" fillId="0" borderId="22" applyNumberFormat="0" applyFill="0" applyAlignment="0" applyProtection="0"/>
    <xf numFmtId="0" fontId="54" fillId="0" borderId="0" applyNumberFormat="0" applyFill="0" applyBorder="0" applyAlignment="0" applyProtection="0"/>
    <xf numFmtId="43" fontId="1" fillId="0" borderId="0" applyFont="0" applyFill="0" applyBorder="0" applyAlignment="0" applyProtection="0"/>
    <xf numFmtId="0" fontId="6" fillId="0" borderId="0"/>
    <xf numFmtId="0" fontId="6" fillId="0" borderId="0">
      <alignment vertical="top"/>
    </xf>
    <xf numFmtId="44" fontId="1" fillId="0" borderId="0" applyFont="0" applyFill="0" applyBorder="0" applyAlignment="0" applyProtection="0"/>
  </cellStyleXfs>
  <cellXfs count="284">
    <xf numFmtId="0" fontId="0" fillId="0" borderId="0" xfId="0"/>
    <xf numFmtId="165" fontId="3" fillId="0" borderId="1" xfId="2" quotePrefix="1" applyNumberFormat="1" applyFont="1" applyFill="1" applyBorder="1" applyAlignment="1" applyProtection="1">
      <alignment horizontal="center"/>
      <protection locked="0"/>
    </xf>
    <xf numFmtId="164" fontId="4" fillId="0" borderId="0" xfId="1" applyFont="1" applyFill="1"/>
    <xf numFmtId="167" fontId="4" fillId="0" borderId="0" xfId="1" applyNumberFormat="1" applyFont="1" applyFill="1" applyBorder="1" applyAlignment="1"/>
    <xf numFmtId="165" fontId="4" fillId="0" borderId="2" xfId="2" applyNumberFormat="1" applyFont="1" applyFill="1" applyBorder="1" applyAlignment="1">
      <alignment horizontal="right"/>
    </xf>
    <xf numFmtId="166" fontId="4" fillId="0" borderId="2" xfId="2" applyNumberFormat="1" applyFont="1" applyFill="1" applyBorder="1" applyAlignment="1">
      <alignment horizontal="right"/>
    </xf>
    <xf numFmtId="166" fontId="8" fillId="0" borderId="2" xfId="2" applyNumberFormat="1" applyFont="1" applyFill="1" applyBorder="1" applyAlignment="1">
      <alignment horizontal="right"/>
    </xf>
    <xf numFmtId="166" fontId="4" fillId="0" borderId="2" xfId="2" applyNumberFormat="1" applyFont="1" applyFill="1" applyBorder="1"/>
    <xf numFmtId="166" fontId="9" fillId="0" borderId="2" xfId="2" applyNumberFormat="1" applyFont="1" applyFill="1" applyBorder="1" applyAlignment="1">
      <alignment horizontal="right"/>
    </xf>
    <xf numFmtId="166" fontId="8" fillId="0" borderId="3" xfId="2" applyNumberFormat="1" applyFont="1" applyFill="1" applyBorder="1"/>
    <xf numFmtId="166" fontId="4" fillId="0" borderId="0" xfId="2" applyNumberFormat="1" applyFont="1" applyFill="1" applyBorder="1"/>
    <xf numFmtId="166" fontId="8" fillId="0" borderId="2" xfId="2" applyNumberFormat="1" applyFont="1" applyFill="1" applyBorder="1"/>
    <xf numFmtId="165" fontId="4" fillId="0" borderId="0" xfId="2" applyNumberFormat="1" applyFont="1" applyFill="1" applyBorder="1" applyAlignment="1">
      <alignment horizontal="left"/>
    </xf>
    <xf numFmtId="166" fontId="4" fillId="0" borderId="0" xfId="2" applyNumberFormat="1" applyFont="1" applyFill="1" applyAlignment="1">
      <alignment horizontal="left"/>
    </xf>
    <xf numFmtId="164" fontId="3" fillId="0" borderId="0" xfId="1" applyFont="1" applyFill="1" applyBorder="1" applyAlignment="1"/>
    <xf numFmtId="165" fontId="10" fillId="0" borderId="0" xfId="2" applyNumberFormat="1" applyFont="1" applyFill="1" applyAlignment="1">
      <alignment horizontal="left"/>
    </xf>
    <xf numFmtId="166" fontId="11" fillId="0" borderId="0" xfId="2" applyNumberFormat="1" applyFont="1" applyFill="1" applyBorder="1" applyAlignment="1">
      <alignment horizontal="right"/>
    </xf>
    <xf numFmtId="166" fontId="8" fillId="0" borderId="0" xfId="2" applyNumberFormat="1" applyFont="1" applyFill="1" applyBorder="1" applyAlignment="1">
      <alignment horizontal="right"/>
    </xf>
    <xf numFmtId="166" fontId="8" fillId="0" borderId="4" xfId="2" applyNumberFormat="1" applyFont="1" applyFill="1" applyBorder="1"/>
    <xf numFmtId="166" fontId="4" fillId="0" borderId="4" xfId="2" applyNumberFormat="1" applyFont="1" applyFill="1" applyBorder="1" applyAlignment="1">
      <alignment horizontal="right"/>
    </xf>
    <xf numFmtId="166" fontId="3" fillId="0" borderId="2" xfId="2" applyNumberFormat="1" applyFont="1" applyFill="1" applyBorder="1"/>
    <xf numFmtId="166" fontId="4" fillId="0" borderId="5" xfId="2" applyNumberFormat="1" applyFont="1" applyFill="1" applyBorder="1"/>
    <xf numFmtId="165" fontId="3" fillId="0" borderId="2" xfId="2" applyNumberFormat="1" applyFont="1" applyFill="1" applyBorder="1"/>
    <xf numFmtId="165" fontId="10" fillId="0" borderId="0" xfId="2" applyNumberFormat="1" applyFont="1" applyFill="1"/>
    <xf numFmtId="166" fontId="3" fillId="0" borderId="0" xfId="2" applyNumberFormat="1" applyFont="1" applyFill="1"/>
    <xf numFmtId="165" fontId="3" fillId="0" borderId="0" xfId="2" applyNumberFormat="1" applyFont="1" applyFill="1"/>
    <xf numFmtId="165" fontId="4" fillId="0" borderId="0" xfId="2" applyNumberFormat="1" applyFont="1" applyFill="1" applyAlignment="1">
      <alignment horizontal="center"/>
    </xf>
    <xf numFmtId="165" fontId="4" fillId="0" borderId="7" xfId="2" applyNumberFormat="1" applyFont="1" applyFill="1" applyBorder="1"/>
    <xf numFmtId="167" fontId="4" fillId="0" borderId="0" xfId="253" applyNumberFormat="1" applyFont="1" applyFill="1" applyBorder="1"/>
    <xf numFmtId="165" fontId="4" fillId="0" borderId="0" xfId="2" applyNumberFormat="1" applyFont="1" applyFill="1" applyAlignment="1"/>
    <xf numFmtId="165" fontId="3" fillId="0" borderId="0" xfId="2" applyNumberFormat="1" applyFont="1" applyFill="1" applyAlignment="1" applyProtection="1">
      <protection locked="0"/>
    </xf>
    <xf numFmtId="165" fontId="4" fillId="0" borderId="0" xfId="2" applyNumberFormat="1" applyFont="1" applyFill="1" applyBorder="1"/>
    <xf numFmtId="166" fontId="4" fillId="0" borderId="8" xfId="2" applyNumberFormat="1" applyFont="1" applyFill="1" applyBorder="1"/>
    <xf numFmtId="166" fontId="4" fillId="0" borderId="0" xfId="253" applyNumberFormat="1" applyFont="1" applyFill="1" applyBorder="1"/>
    <xf numFmtId="166" fontId="4" fillId="0" borderId="1" xfId="2" applyNumberFormat="1" applyFont="1" applyFill="1" applyBorder="1"/>
    <xf numFmtId="166" fontId="3" fillId="0" borderId="0" xfId="2" applyNumberFormat="1" applyFont="1" applyFill="1" applyBorder="1"/>
    <xf numFmtId="165" fontId="4" fillId="0" borderId="0" xfId="2" applyNumberFormat="1" applyFont="1" applyFill="1" applyAlignment="1" applyProtection="1"/>
    <xf numFmtId="166" fontId="4" fillId="0" borderId="0" xfId="2" applyNumberFormat="1" applyFont="1" applyFill="1" applyProtection="1">
      <protection locked="0"/>
    </xf>
    <xf numFmtId="166" fontId="4" fillId="0" borderId="0" xfId="2" applyNumberFormat="1" applyFont="1" applyFill="1"/>
    <xf numFmtId="165" fontId="4" fillId="0" borderId="0" xfId="2" applyNumberFormat="1" applyFont="1" applyFill="1"/>
    <xf numFmtId="165" fontId="4" fillId="0" borderId="0" xfId="2" applyNumberFormat="1" applyFont="1" applyFill="1" applyAlignment="1" applyProtection="1">
      <protection locked="0"/>
    </xf>
    <xf numFmtId="166" fontId="4" fillId="0" borderId="7" xfId="2" applyNumberFormat="1" applyFont="1" applyFill="1" applyBorder="1"/>
    <xf numFmtId="168" fontId="4" fillId="0" borderId="9" xfId="253" applyNumberFormat="1" applyFont="1" applyFill="1" applyBorder="1"/>
    <xf numFmtId="168" fontId="4" fillId="0" borderId="0" xfId="253" applyNumberFormat="1" applyFont="1" applyFill="1" applyBorder="1"/>
    <xf numFmtId="169" fontId="4" fillId="0" borderId="0" xfId="253" applyNumberFormat="1" applyFont="1" applyFill="1" applyBorder="1"/>
    <xf numFmtId="44" fontId="4" fillId="0" borderId="9" xfId="253" applyNumberFormat="1" applyFont="1" applyFill="1" applyBorder="1"/>
    <xf numFmtId="44" fontId="4" fillId="0" borderId="0" xfId="253" applyNumberFormat="1" applyFont="1" applyFill="1" applyBorder="1"/>
    <xf numFmtId="165" fontId="3" fillId="0" borderId="0" xfId="2" applyNumberFormat="1" applyFont="1" applyFill="1" applyAlignment="1"/>
    <xf numFmtId="165" fontId="4" fillId="0" borderId="0" xfId="2" applyNumberFormat="1" applyFont="1" applyFill="1" applyBorder="1" applyAlignment="1" applyProtection="1">
      <protection locked="0"/>
    </xf>
    <xf numFmtId="174" fontId="4" fillId="0" borderId="0" xfId="2" applyNumberFormat="1" applyFont="1" applyFill="1" applyBorder="1"/>
    <xf numFmtId="0" fontId="4" fillId="0" borderId="0" xfId="269" applyFont="1" applyFill="1"/>
    <xf numFmtId="0" fontId="4" fillId="0" borderId="0" xfId="269" applyFont="1" applyFill="1" applyAlignment="1">
      <alignment horizontal="left" indent="2"/>
    </xf>
    <xf numFmtId="174" fontId="4" fillId="0" borderId="0" xfId="269" applyNumberFormat="1" applyFont="1" applyFill="1"/>
    <xf numFmtId="177" fontId="4" fillId="0" borderId="0" xfId="269" applyNumberFormat="1" applyFont="1" applyFill="1"/>
    <xf numFmtId="174" fontId="4" fillId="0" borderId="0" xfId="269" applyNumberFormat="1" applyFont="1" applyFill="1" applyBorder="1"/>
    <xf numFmtId="177" fontId="4" fillId="0" borderId="0" xfId="269" applyNumberFormat="1" applyFont="1" applyFill="1" applyBorder="1"/>
    <xf numFmtId="0" fontId="4" fillId="0" borderId="0" xfId="269" applyFont="1" applyFill="1" applyBorder="1"/>
    <xf numFmtId="0" fontId="3" fillId="0" borderId="0" xfId="269" applyFont="1" applyFill="1" applyBorder="1" applyAlignment="1">
      <alignment vertical="center"/>
    </xf>
    <xf numFmtId="168" fontId="4" fillId="0" borderId="9" xfId="269" applyNumberFormat="1" applyFont="1" applyFill="1" applyBorder="1" applyAlignment="1">
      <alignment vertical="center"/>
    </xf>
    <xf numFmtId="169" fontId="4" fillId="0" borderId="0" xfId="269" applyNumberFormat="1" applyFont="1" applyFill="1" applyBorder="1" applyAlignment="1">
      <alignment vertical="center"/>
    </xf>
    <xf numFmtId="0" fontId="3" fillId="0" borderId="0" xfId="269" applyFont="1" applyFill="1" applyAlignment="1">
      <alignment vertical="center"/>
    </xf>
    <xf numFmtId="0" fontId="3" fillId="0" borderId="0" xfId="269" applyFont="1" applyFill="1" applyBorder="1"/>
    <xf numFmtId="169" fontId="4" fillId="0" borderId="0" xfId="269" applyNumberFormat="1" applyFont="1" applyFill="1" applyBorder="1"/>
    <xf numFmtId="0" fontId="37" fillId="0" borderId="0" xfId="269" applyFont="1" applyFill="1"/>
    <xf numFmtId="44" fontId="4" fillId="0" borderId="0" xfId="269" applyNumberFormat="1" applyFont="1" applyFill="1" applyBorder="1"/>
    <xf numFmtId="43" fontId="4" fillId="0" borderId="1" xfId="269" applyNumberFormat="1" applyFont="1" applyFill="1" applyBorder="1"/>
    <xf numFmtId="43" fontId="4" fillId="0" borderId="0" xfId="269" applyNumberFormat="1" applyFont="1" applyFill="1"/>
    <xf numFmtId="178" fontId="4" fillId="0" borderId="0" xfId="269" applyNumberFormat="1" applyFont="1" applyFill="1"/>
    <xf numFmtId="44" fontId="4" fillId="0" borderId="9" xfId="269" applyNumberFormat="1" applyFont="1" applyFill="1" applyBorder="1" applyAlignment="1">
      <alignment vertical="center"/>
    </xf>
    <xf numFmtId="44" fontId="4" fillId="0" borderId="0" xfId="269" applyNumberFormat="1" applyFont="1" applyFill="1" applyBorder="1" applyAlignment="1">
      <alignment vertical="center"/>
    </xf>
    <xf numFmtId="176" fontId="4" fillId="0" borderId="0" xfId="269" applyNumberFormat="1" applyFont="1" applyFill="1"/>
    <xf numFmtId="168" fontId="4" fillId="0" borderId="0" xfId="269" applyNumberFormat="1" applyFont="1" applyFill="1"/>
    <xf numFmtId="174" fontId="4" fillId="0" borderId="8" xfId="2" applyNumberFormat="1" applyFont="1" applyFill="1" applyBorder="1"/>
    <xf numFmtId="167" fontId="4" fillId="0" borderId="0" xfId="269" applyNumberFormat="1" applyFont="1" applyFill="1"/>
    <xf numFmtId="177" fontId="4" fillId="0" borderId="0" xfId="2" applyNumberFormat="1" applyFont="1" applyFill="1"/>
    <xf numFmtId="168" fontId="4" fillId="0" borderId="0" xfId="269" applyNumberFormat="1" applyFont="1" applyFill="1" applyBorder="1" applyAlignment="1">
      <alignment vertical="center"/>
    </xf>
    <xf numFmtId="168" fontId="3" fillId="0" borderId="0" xfId="269" applyNumberFormat="1" applyFont="1" applyFill="1" applyAlignment="1">
      <alignment vertical="center"/>
    </xf>
    <xf numFmtId="165" fontId="3" fillId="0" borderId="0" xfId="2" applyNumberFormat="1" applyFont="1" applyFill="1" applyBorder="1"/>
    <xf numFmtId="9" fontId="4" fillId="0" borderId="0" xfId="257" applyNumberFormat="1" applyFont="1" applyFill="1" applyBorder="1"/>
    <xf numFmtId="177" fontId="4" fillId="0" borderId="0" xfId="2" applyNumberFormat="1" applyFont="1" applyFill="1" applyBorder="1"/>
    <xf numFmtId="0" fontId="3" fillId="0" borderId="0" xfId="269" applyFont="1" applyFill="1"/>
    <xf numFmtId="172" fontId="4" fillId="0" borderId="0" xfId="269" applyNumberFormat="1" applyFont="1" applyFill="1" applyBorder="1"/>
    <xf numFmtId="174" fontId="4" fillId="0" borderId="0" xfId="2" applyNumberFormat="1" applyFont="1" applyFill="1"/>
    <xf numFmtId="167" fontId="9" fillId="0" borderId="2" xfId="3" applyNumberFormat="1" applyFont="1" applyFill="1" applyBorder="1"/>
    <xf numFmtId="165" fontId="3" fillId="0" borderId="0" xfId="2" quotePrefix="1" applyNumberFormat="1" applyFont="1" applyFill="1" applyBorder="1" applyAlignment="1">
      <alignment horizontal="center"/>
    </xf>
    <xf numFmtId="164" fontId="4" fillId="0" borderId="0" xfId="1" applyFont="1" applyFill="1" applyAlignment="1"/>
    <xf numFmtId="174" fontId="4" fillId="0" borderId="10" xfId="2" applyNumberFormat="1" applyFont="1" applyFill="1" applyBorder="1"/>
    <xf numFmtId="174" fontId="4" fillId="0" borderId="12" xfId="2" applyNumberFormat="1" applyFont="1" applyFill="1" applyBorder="1"/>
    <xf numFmtId="169" fontId="4" fillId="0" borderId="0" xfId="269" applyNumberFormat="1" applyFont="1" applyFill="1"/>
    <xf numFmtId="9" fontId="4" fillId="0" borderId="0" xfId="257" applyFont="1" applyFill="1"/>
    <xf numFmtId="165" fontId="4" fillId="0" borderId="0" xfId="2" applyNumberFormat="1" applyFont="1" applyFill="1" applyAlignment="1" applyProtection="1">
      <alignment horizontal="left"/>
      <protection locked="0"/>
    </xf>
    <xf numFmtId="37" fontId="4" fillId="0" borderId="0" xfId="2" applyNumberFormat="1" applyFont="1" applyFill="1"/>
    <xf numFmtId="167" fontId="4" fillId="0" borderId="0" xfId="253" applyNumberFormat="1" applyFont="1" applyFill="1"/>
    <xf numFmtId="174" fontId="4" fillId="0" borderId="1" xfId="2" applyNumberFormat="1" applyFont="1" applyFill="1" applyBorder="1"/>
    <xf numFmtId="171" fontId="4" fillId="0" borderId="0" xfId="2" applyNumberFormat="1" applyFont="1" applyFill="1"/>
    <xf numFmtId="167" fontId="4" fillId="0" borderId="13" xfId="253" applyNumberFormat="1" applyFont="1" applyFill="1" applyBorder="1"/>
    <xf numFmtId="171" fontId="32" fillId="0" borderId="0" xfId="2" applyNumberFormat="1" applyFont="1" applyFill="1"/>
    <xf numFmtId="166" fontId="32" fillId="0" borderId="0" xfId="2" applyNumberFormat="1" applyFont="1" applyFill="1"/>
    <xf numFmtId="0" fontId="4" fillId="0" borderId="0" xfId="267" applyFont="1" applyFill="1"/>
    <xf numFmtId="165" fontId="4" fillId="0" borderId="0" xfId="250" applyNumberFormat="1" applyFont="1" applyFill="1"/>
    <xf numFmtId="165" fontId="31" fillId="0" borderId="0" xfId="250" applyNumberFormat="1" applyFont="1" applyFill="1"/>
    <xf numFmtId="165" fontId="3" fillId="0" borderId="0" xfId="250" applyNumberFormat="1" applyFont="1" applyFill="1"/>
    <xf numFmtId="164" fontId="5" fillId="0" borderId="0" xfId="1" applyFont="1" applyFill="1" applyAlignment="1">
      <alignment horizontal="left"/>
    </xf>
    <xf numFmtId="165" fontId="7" fillId="0" borderId="0" xfId="2" applyNumberFormat="1" applyFont="1" applyFill="1" applyAlignment="1">
      <alignment horizontal="left"/>
    </xf>
    <xf numFmtId="164" fontId="4" fillId="0" borderId="0" xfId="1" applyFont="1" applyFill="1" applyAlignment="1">
      <alignment horizontal="center"/>
    </xf>
    <xf numFmtId="164" fontId="3" fillId="0" borderId="0" xfId="1" applyFont="1" applyFill="1" applyAlignment="1"/>
    <xf numFmtId="165" fontId="4" fillId="0" borderId="0" xfId="2" applyNumberFormat="1" applyFont="1" applyFill="1" applyAlignment="1" applyProtection="1">
      <alignment horizontal="right"/>
      <protection locked="0"/>
    </xf>
    <xf numFmtId="164" fontId="4" fillId="0" borderId="0" xfId="1" applyFont="1" applyFill="1" applyBorder="1" applyAlignment="1"/>
    <xf numFmtId="165" fontId="4" fillId="0" borderId="0" xfId="2" applyNumberFormat="1" applyFont="1" applyFill="1" applyAlignment="1">
      <alignment horizontal="right"/>
    </xf>
    <xf numFmtId="165" fontId="4" fillId="0" borderId="0" xfId="2" applyNumberFormat="1" applyFont="1" applyFill="1" applyBorder="1" applyAlignment="1" applyProtection="1">
      <alignment horizontal="right"/>
      <protection locked="0"/>
    </xf>
    <xf numFmtId="165" fontId="3" fillId="0" borderId="0" xfId="2" applyNumberFormat="1" applyFont="1" applyFill="1" applyAlignment="1" applyProtection="1">
      <alignment horizontal="right"/>
      <protection locked="0"/>
    </xf>
    <xf numFmtId="165" fontId="3" fillId="0" borderId="0" xfId="2" applyNumberFormat="1" applyFont="1" applyFill="1" applyAlignment="1">
      <alignment horizontal="right"/>
    </xf>
    <xf numFmtId="164" fontId="3" fillId="0" borderId="0" xfId="1" applyFont="1" applyFill="1"/>
    <xf numFmtId="165" fontId="3" fillId="0" borderId="0" xfId="2" applyNumberFormat="1" applyFont="1" applyFill="1" applyBorder="1" applyAlignment="1">
      <alignment horizontal="center"/>
    </xf>
    <xf numFmtId="166" fontId="9" fillId="0" borderId="0" xfId="2" applyNumberFormat="1" applyFont="1" applyFill="1" applyBorder="1" applyAlignment="1">
      <alignment horizontal="right"/>
    </xf>
    <xf numFmtId="170" fontId="4" fillId="0" borderId="0" xfId="2" applyNumberFormat="1" applyFont="1" applyFill="1" applyBorder="1"/>
    <xf numFmtId="44" fontId="4" fillId="0" borderId="0" xfId="253" applyNumberFormat="1" applyFont="1" applyFill="1"/>
    <xf numFmtId="44" fontId="4" fillId="0" borderId="0" xfId="253" applyFont="1" applyFill="1"/>
    <xf numFmtId="171" fontId="3" fillId="0" borderId="0" xfId="2" quotePrefix="1" applyNumberFormat="1" applyFont="1" applyFill="1" applyBorder="1" applyAlignment="1">
      <alignment horizontal="center"/>
    </xf>
    <xf numFmtId="171" fontId="3" fillId="0" borderId="1" xfId="2" quotePrefix="1" applyNumberFormat="1" applyFont="1" applyFill="1" applyBorder="1" applyAlignment="1">
      <alignment horizontal="center"/>
    </xf>
    <xf numFmtId="171" fontId="4" fillId="0" borderId="10" xfId="2" applyNumberFormat="1" applyFont="1" applyFill="1" applyBorder="1"/>
    <xf numFmtId="167" fontId="4" fillId="0" borderId="10" xfId="253" applyNumberFormat="1" applyFont="1" applyFill="1" applyBorder="1"/>
    <xf numFmtId="166" fontId="4" fillId="0" borderId="10" xfId="2" applyNumberFormat="1" applyFont="1" applyFill="1" applyBorder="1"/>
    <xf numFmtId="167" fontId="4" fillId="0" borderId="11" xfId="253" applyNumberFormat="1" applyFont="1" applyFill="1" applyBorder="1"/>
    <xf numFmtId="164" fontId="3" fillId="0" borderId="0" xfId="1" applyFont="1" applyFill="1" applyBorder="1" applyAlignment="1">
      <alignment horizontal="left"/>
    </xf>
    <xf numFmtId="165" fontId="3" fillId="0" borderId="0" xfId="2" applyNumberFormat="1" applyFont="1" applyFill="1" applyAlignment="1">
      <alignment horizontal="left"/>
    </xf>
    <xf numFmtId="165" fontId="4" fillId="0" borderId="0" xfId="2" applyNumberFormat="1" applyFont="1" applyFill="1" applyAlignment="1">
      <alignment horizontal="left"/>
    </xf>
    <xf numFmtId="164" fontId="3" fillId="0" borderId="0" xfId="1" applyFont="1" applyFill="1" applyAlignment="1">
      <alignment horizontal="center"/>
    </xf>
    <xf numFmtId="165" fontId="3" fillId="0" borderId="0" xfId="2" applyNumberFormat="1" applyFont="1" applyFill="1" applyBorder="1" applyAlignment="1"/>
    <xf numFmtId="165" fontId="3" fillId="0" borderId="0" xfId="2" applyNumberFormat="1" applyFont="1" applyFill="1" applyBorder="1" applyAlignment="1">
      <alignment horizontal="left"/>
    </xf>
    <xf numFmtId="165" fontId="4" fillId="0" borderId="0" xfId="2" applyNumberFormat="1" applyFont="1" applyFill="1" applyBorder="1" applyAlignment="1"/>
    <xf numFmtId="172" fontId="4" fillId="0" borderId="0" xfId="253" applyNumberFormat="1" applyFont="1" applyFill="1" applyBorder="1"/>
    <xf numFmtId="166" fontId="4" fillId="0" borderId="0" xfId="2" applyNumberFormat="1" applyFont="1" applyFill="1" applyBorder="1" applyAlignment="1"/>
    <xf numFmtId="44" fontId="4" fillId="0" borderId="0" xfId="269" applyNumberFormat="1" applyFont="1" applyFill="1"/>
    <xf numFmtId="0" fontId="32" fillId="0" borderId="0" xfId="267" applyFont="1" applyFill="1"/>
    <xf numFmtId="0" fontId="4" fillId="0" borderId="0" xfId="267" applyFont="1" applyFill="1" applyAlignment="1">
      <alignment horizontal="center"/>
    </xf>
    <xf numFmtId="0" fontId="33" fillId="0" borderId="0" xfId="267" applyFont="1" applyFill="1"/>
    <xf numFmtId="171" fontId="32" fillId="0" borderId="0" xfId="268" applyNumberFormat="1" applyFont="1" applyFill="1" applyBorder="1" applyProtection="1">
      <protection locked="0"/>
    </xf>
    <xf numFmtId="0" fontId="3" fillId="0" borderId="0" xfId="267" applyFont="1" applyFill="1"/>
    <xf numFmtId="171" fontId="3" fillId="0" borderId="0" xfId="2" applyNumberFormat="1" applyFont="1" applyFill="1" applyBorder="1" applyAlignment="1">
      <alignment horizontal="center"/>
    </xf>
    <xf numFmtId="0" fontId="35" fillId="0" borderId="0" xfId="267" applyFont="1" applyFill="1"/>
    <xf numFmtId="171" fontId="3" fillId="0" borderId="0" xfId="2" applyNumberFormat="1" applyFont="1" applyFill="1"/>
    <xf numFmtId="0" fontId="32" fillId="0" borderId="0" xfId="267" applyFont="1" applyFill="1" applyAlignment="1">
      <alignment horizontal="center"/>
    </xf>
    <xf numFmtId="0" fontId="4" fillId="0" borderId="0" xfId="267" applyFont="1" applyFill="1" applyAlignment="1">
      <alignment horizontal="left"/>
    </xf>
    <xf numFmtId="171" fontId="32" fillId="0" borderId="0" xfId="267" applyNumberFormat="1" applyFont="1" applyFill="1"/>
    <xf numFmtId="167" fontId="4" fillId="0" borderId="10" xfId="2" applyNumberFormat="1" applyFont="1" applyFill="1" applyBorder="1" applyAlignment="1">
      <alignment horizontal="right"/>
    </xf>
    <xf numFmtId="172" fontId="4" fillId="0" borderId="0" xfId="253" applyNumberFormat="1" applyFont="1" applyFill="1"/>
    <xf numFmtId="166" fontId="4" fillId="0" borderId="10" xfId="2" applyNumberFormat="1" applyFont="1" applyFill="1" applyBorder="1" applyAlignment="1">
      <alignment horizontal="right"/>
    </xf>
    <xf numFmtId="43" fontId="4" fillId="0" borderId="0" xfId="2" applyFont="1" applyFill="1"/>
    <xf numFmtId="173" fontId="4" fillId="0" borderId="0" xfId="267" applyNumberFormat="1" applyFont="1" applyFill="1" applyBorder="1"/>
    <xf numFmtId="167" fontId="4" fillId="0" borderId="10" xfId="2" applyNumberFormat="1" applyFont="1" applyFill="1" applyBorder="1"/>
    <xf numFmtId="171" fontId="32" fillId="0" borderId="10" xfId="2" applyNumberFormat="1" applyFont="1" applyFill="1" applyBorder="1"/>
    <xf numFmtId="173" fontId="4" fillId="0" borderId="0" xfId="267" applyNumberFormat="1" applyFont="1" applyFill="1"/>
    <xf numFmtId="170" fontId="32" fillId="0" borderId="0" xfId="267" applyNumberFormat="1" applyFont="1" applyFill="1"/>
    <xf numFmtId="0" fontId="4" fillId="0" borderId="0" xfId="267" applyFont="1" applyFill="1" applyBorder="1"/>
    <xf numFmtId="175" fontId="4" fillId="0" borderId="0" xfId="2" applyNumberFormat="1" applyFont="1" applyFill="1"/>
    <xf numFmtId="174" fontId="32" fillId="0" borderId="0" xfId="267" applyNumberFormat="1" applyFont="1" applyFill="1"/>
    <xf numFmtId="166" fontId="3" fillId="0" borderId="23" xfId="2" applyNumberFormat="1" applyFont="1" applyFill="1" applyBorder="1" applyAlignment="1">
      <alignment horizontal="right"/>
    </xf>
    <xf numFmtId="166" fontId="9" fillId="0" borderId="4" xfId="2" applyNumberFormat="1" applyFont="1" applyFill="1" applyBorder="1" applyAlignment="1">
      <alignment horizontal="right"/>
    </xf>
    <xf numFmtId="166" fontId="3" fillId="0" borderId="0" xfId="2" applyNumberFormat="1" applyFont="1" applyFill="1" applyBorder="1" applyAlignment="1">
      <alignment horizontal="right"/>
    </xf>
    <xf numFmtId="165" fontId="4" fillId="0" borderId="0" xfId="2" applyNumberFormat="1" applyFont="1" applyFill="1" applyAlignment="1">
      <alignment horizontal="left"/>
    </xf>
    <xf numFmtId="165" fontId="3" fillId="0" borderId="0" xfId="2" applyNumberFormat="1" applyFont="1" applyFill="1" applyAlignment="1">
      <alignment horizontal="left"/>
    </xf>
    <xf numFmtId="0" fontId="3" fillId="0" borderId="0" xfId="267" applyFont="1" applyFill="1" applyAlignment="1">
      <alignment horizontal="left"/>
    </xf>
    <xf numFmtId="165" fontId="4" fillId="0" borderId="0" xfId="2" applyNumberFormat="1" applyFont="1" applyFill="1" applyAlignment="1">
      <alignment horizontal="left"/>
    </xf>
    <xf numFmtId="166" fontId="9" fillId="0" borderId="3" xfId="2" applyNumberFormat="1" applyFont="1" applyFill="1" applyBorder="1"/>
    <xf numFmtId="167" fontId="4" fillId="0" borderId="0" xfId="269" applyNumberFormat="1" applyFont="1" applyFill="1" applyBorder="1"/>
    <xf numFmtId="165" fontId="3" fillId="0" borderId="0" xfId="2" applyNumberFormat="1" applyFont="1" applyFill="1" applyAlignment="1">
      <alignment horizontal="left"/>
    </xf>
    <xf numFmtId="166" fontId="9" fillId="0" borderId="3" xfId="2" applyNumberFormat="1" applyFont="1" applyFill="1" applyBorder="1" applyAlignment="1">
      <alignment horizontal="right"/>
    </xf>
    <xf numFmtId="165" fontId="4" fillId="0" borderId="0" xfId="2" applyNumberFormat="1" applyFont="1" applyFill="1" applyAlignment="1">
      <alignment horizontal="left"/>
    </xf>
    <xf numFmtId="0" fontId="4" fillId="0" borderId="0" xfId="314" applyFont="1" applyFill="1" applyAlignment="1"/>
    <xf numFmtId="0" fontId="4" fillId="26" borderId="0" xfId="314" applyFont="1" applyFill="1" applyAlignment="1"/>
    <xf numFmtId="0" fontId="4" fillId="0" borderId="0" xfId="314" applyFont="1" applyFill="1" applyAlignment="1">
      <alignment vertical="center"/>
    </xf>
    <xf numFmtId="0" fontId="3" fillId="0" borderId="0" xfId="314" applyFont="1" applyFill="1" applyAlignment="1"/>
    <xf numFmtId="0" fontId="55" fillId="0" borderId="0" xfId="314" applyFont="1" applyFill="1" applyAlignment="1"/>
    <xf numFmtId="39" fontId="4" fillId="0" borderId="0" xfId="314" applyNumberFormat="1" applyFont="1" applyFill="1" applyAlignment="1"/>
    <xf numFmtId="37" fontId="4" fillId="0" borderId="0" xfId="314" applyNumberFormat="1" applyFont="1" applyFill="1" applyAlignment="1"/>
    <xf numFmtId="180" fontId="4" fillId="0" borderId="0" xfId="314" applyNumberFormat="1" applyFont="1" applyFill="1" applyAlignment="1"/>
    <xf numFmtId="0" fontId="4" fillId="0" borderId="0" xfId="314" applyFont="1" applyFill="1" applyAlignment="1">
      <alignment horizontal="left" indent="4"/>
    </xf>
    <xf numFmtId="179" fontId="4" fillId="0" borderId="0" xfId="314" applyNumberFormat="1" applyFont="1" applyFill="1" applyAlignment="1"/>
    <xf numFmtId="179" fontId="4" fillId="0" borderId="1" xfId="314" applyNumberFormat="1" applyFont="1" applyFill="1" applyBorder="1" applyAlignment="1"/>
    <xf numFmtId="0" fontId="4" fillId="0" borderId="0" xfId="314" applyFont="1" applyFill="1" applyAlignment="1">
      <alignment horizontal="left" indent="2"/>
    </xf>
    <xf numFmtId="10" fontId="4" fillId="0" borderId="0" xfId="314" applyNumberFormat="1" applyFont="1" applyFill="1" applyAlignment="1"/>
    <xf numFmtId="166" fontId="4" fillId="0" borderId="0" xfId="2" applyNumberFormat="1" applyFont="1" applyFill="1" applyAlignment="1"/>
    <xf numFmtId="179" fontId="4" fillId="0" borderId="0" xfId="314" applyNumberFormat="1" applyFont="1" applyFill="1" applyBorder="1" applyAlignment="1"/>
    <xf numFmtId="179" fontId="4" fillId="0" borderId="7" xfId="314" applyNumberFormat="1" applyFont="1" applyFill="1" applyBorder="1" applyAlignment="1"/>
    <xf numFmtId="181" fontId="4" fillId="0" borderId="0" xfId="314" applyNumberFormat="1" applyFont="1" applyFill="1" applyAlignment="1"/>
    <xf numFmtId="179" fontId="4" fillId="0" borderId="0" xfId="257" applyNumberFormat="1" applyFont="1" applyFill="1" applyAlignment="1"/>
    <xf numFmtId="182" fontId="4" fillId="0" borderId="0" xfId="314" applyNumberFormat="1" applyFont="1" applyFill="1" applyAlignment="1"/>
    <xf numFmtId="172" fontId="4" fillId="0" borderId="0" xfId="314" applyNumberFormat="1" applyFont="1" applyFill="1" applyAlignment="1"/>
    <xf numFmtId="0" fontId="4" fillId="0" borderId="0" xfId="314" applyFont="1" applyFill="1">
      <alignment vertical="top"/>
    </xf>
    <xf numFmtId="166" fontId="4" fillId="0" borderId="0" xfId="312" applyNumberFormat="1" applyFont="1" applyFill="1" applyAlignment="1">
      <alignment vertical="top"/>
    </xf>
    <xf numFmtId="166" fontId="4" fillId="0" borderId="0" xfId="2" applyNumberFormat="1" applyFont="1" applyFill="1" applyAlignment="1">
      <alignment vertical="top"/>
    </xf>
    <xf numFmtId="183" fontId="4" fillId="0" borderId="0" xfId="314" applyNumberFormat="1" applyFont="1" applyFill="1" applyAlignment="1"/>
    <xf numFmtId="42" fontId="4" fillId="0" borderId="0" xfId="314" applyNumberFormat="1" applyFont="1" applyFill="1">
      <alignment vertical="top"/>
    </xf>
    <xf numFmtId="0" fontId="57" fillId="0" borderId="0" xfId="314" applyFont="1" applyFill="1" applyAlignment="1">
      <alignment horizontal="left" vertical="top" indent="2"/>
    </xf>
    <xf numFmtId="166" fontId="4" fillId="0" borderId="0" xfId="2" applyNumberFormat="1" applyFont="1" applyFill="1" applyBorder="1" applyAlignment="1">
      <alignment horizontal="right"/>
    </xf>
    <xf numFmtId="164" fontId="3" fillId="0" borderId="0" xfId="1" applyFont="1" applyFill="1" applyAlignment="1">
      <alignment horizontal="center"/>
    </xf>
    <xf numFmtId="167" fontId="4" fillId="0" borderId="2" xfId="315" applyNumberFormat="1" applyFont="1" applyFill="1" applyBorder="1"/>
    <xf numFmtId="174" fontId="4" fillId="0" borderId="1" xfId="269" applyNumberFormat="1" applyFont="1" applyFill="1" applyBorder="1"/>
    <xf numFmtId="165" fontId="3" fillId="0" borderId="0" xfId="2" applyNumberFormat="1" applyFont="1" applyFill="1" applyAlignment="1">
      <alignment horizontal="center"/>
    </xf>
    <xf numFmtId="164" fontId="3" fillId="0" borderId="0" xfId="1" applyFont="1" applyFill="1" applyAlignment="1">
      <alignment horizontal="center"/>
    </xf>
    <xf numFmtId="0" fontId="3" fillId="0" borderId="0" xfId="267" applyFont="1" applyFill="1" applyAlignment="1">
      <alignment horizontal="center"/>
    </xf>
    <xf numFmtId="168" fontId="4" fillId="0" borderId="0" xfId="269" applyNumberFormat="1" applyFont="1" applyFill="1" applyBorder="1"/>
    <xf numFmtId="0" fontId="31" fillId="0" borderId="0" xfId="314" applyFont="1" applyFill="1" applyAlignment="1"/>
    <xf numFmtId="165" fontId="3" fillId="0" borderId="0" xfId="2" applyNumberFormat="1" applyFont="1" applyFill="1" applyBorder="1" applyAlignment="1">
      <alignment horizontal="center"/>
    </xf>
    <xf numFmtId="164" fontId="3" fillId="0" borderId="0" xfId="1" applyFont="1" applyFill="1" applyAlignment="1">
      <alignment horizontal="center"/>
    </xf>
    <xf numFmtId="165" fontId="3" fillId="0" borderId="0" xfId="2" applyNumberFormat="1" applyFont="1" applyFill="1" applyAlignment="1">
      <alignment horizontal="center"/>
    </xf>
    <xf numFmtId="165" fontId="3" fillId="0" borderId="0" xfId="2" applyNumberFormat="1" applyFont="1" applyFill="1" applyAlignment="1">
      <alignment horizontal="left"/>
    </xf>
    <xf numFmtId="165" fontId="4" fillId="0" borderId="0" xfId="2" applyNumberFormat="1" applyFont="1" applyFill="1" applyAlignment="1">
      <alignment horizontal="left"/>
    </xf>
    <xf numFmtId="165" fontId="3" fillId="0" borderId="0" xfId="2" applyNumberFormat="1" applyFont="1" applyFill="1" applyBorder="1" applyAlignment="1">
      <alignment horizontal="center"/>
    </xf>
    <xf numFmtId="180" fontId="4" fillId="26" borderId="0" xfId="314" applyNumberFormat="1" applyFont="1" applyFill="1" applyAlignment="1"/>
    <xf numFmtId="179" fontId="4" fillId="26" borderId="0" xfId="314" applyNumberFormat="1" applyFont="1" applyFill="1" applyAlignment="1"/>
    <xf numFmtId="179" fontId="4" fillId="26" borderId="0" xfId="314" applyNumberFormat="1" applyFont="1" applyFill="1" applyBorder="1" applyAlignment="1"/>
    <xf numFmtId="179" fontId="4" fillId="26" borderId="1" xfId="314" applyNumberFormat="1" applyFont="1" applyFill="1" applyBorder="1" applyAlignment="1"/>
    <xf numFmtId="37" fontId="4" fillId="26" borderId="0" xfId="314" applyNumberFormat="1" applyFont="1" applyFill="1" applyAlignment="1"/>
    <xf numFmtId="166" fontId="4" fillId="26" borderId="0" xfId="2" applyNumberFormat="1" applyFont="1" applyFill="1" applyAlignment="1"/>
    <xf numFmtId="164" fontId="2" fillId="0" borderId="0" xfId="256"/>
    <xf numFmtId="39" fontId="4" fillId="26" borderId="0" xfId="314" applyNumberFormat="1" applyFont="1" applyFill="1" applyAlignment="1"/>
    <xf numFmtId="179" fontId="4" fillId="26" borderId="0" xfId="314" applyNumberFormat="1" applyFont="1" applyFill="1" applyAlignment="1"/>
    <xf numFmtId="179" fontId="4" fillId="26" borderId="1" xfId="314" applyNumberFormat="1" applyFont="1" applyFill="1" applyBorder="1" applyAlignment="1"/>
    <xf numFmtId="164" fontId="2" fillId="0" borderId="0" xfId="256"/>
    <xf numFmtId="39" fontId="4" fillId="26" borderId="0" xfId="314" applyNumberFormat="1" applyFont="1" applyFill="1" applyAlignment="1"/>
    <xf numFmtId="179" fontId="4" fillId="26" borderId="0" xfId="314" applyNumberFormat="1" applyFont="1" applyFill="1" applyAlignment="1"/>
    <xf numFmtId="179" fontId="4" fillId="26" borderId="1" xfId="314" applyNumberFormat="1" applyFont="1" applyFill="1" applyBorder="1" applyAlignment="1"/>
    <xf numFmtId="39" fontId="4" fillId="26" borderId="0" xfId="314" applyNumberFormat="1" applyFont="1" applyFill="1" applyAlignment="1"/>
    <xf numFmtId="179" fontId="4" fillId="26" borderId="0" xfId="314" applyNumberFormat="1" applyFont="1" applyFill="1" applyAlignment="1"/>
    <xf numFmtId="179" fontId="4" fillId="26" borderId="1" xfId="314" applyNumberFormat="1" applyFont="1" applyFill="1" applyBorder="1" applyAlignment="1"/>
    <xf numFmtId="0" fontId="4" fillId="26" borderId="0" xfId="314" applyFont="1" applyFill="1" applyBorder="1" applyAlignment="1"/>
    <xf numFmtId="165" fontId="4" fillId="26" borderId="0" xfId="2" applyNumberFormat="1" applyFont="1" applyFill="1" applyAlignment="1"/>
    <xf numFmtId="179" fontId="4" fillId="26" borderId="1" xfId="314" applyNumberFormat="1" applyFont="1" applyFill="1" applyBorder="1" applyAlignment="1"/>
    <xf numFmtId="179" fontId="4" fillId="26" borderId="0" xfId="257" applyNumberFormat="1" applyFont="1" applyFill="1" applyAlignment="1"/>
    <xf numFmtId="181" fontId="4" fillId="26" borderId="0" xfId="314" applyNumberFormat="1" applyFont="1" applyFill="1" applyAlignment="1"/>
    <xf numFmtId="179" fontId="4" fillId="26" borderId="0" xfId="257" applyNumberFormat="1" applyFont="1" applyFill="1" applyBorder="1" applyAlignment="1"/>
    <xf numFmtId="37" fontId="4" fillId="26" borderId="0" xfId="314" applyNumberFormat="1" applyFont="1" applyFill="1" applyAlignment="1"/>
    <xf numFmtId="179" fontId="4" fillId="26" borderId="0" xfId="314" applyNumberFormat="1" applyFont="1" applyFill="1" applyAlignment="1"/>
    <xf numFmtId="182" fontId="4" fillId="26" borderId="0" xfId="314" applyNumberFormat="1" applyFont="1" applyFill="1" applyAlignment="1"/>
    <xf numFmtId="0" fontId="4" fillId="26" borderId="0" xfId="314" applyFont="1" applyFill="1">
      <alignment vertical="top"/>
    </xf>
    <xf numFmtId="166" fontId="4" fillId="26" borderId="0" xfId="2" applyNumberFormat="1" applyFont="1" applyFill="1" applyAlignment="1">
      <alignment vertical="top"/>
    </xf>
    <xf numFmtId="183" fontId="4" fillId="26" borderId="0" xfId="314" applyNumberFormat="1" applyFont="1" applyFill="1" applyAlignment="1"/>
    <xf numFmtId="167" fontId="4" fillId="0" borderId="0" xfId="253" applyNumberFormat="1" applyFont="1" applyFill="1" applyBorder="1" applyAlignment="1">
      <alignment horizontal="right"/>
    </xf>
    <xf numFmtId="165" fontId="4" fillId="0" borderId="4" xfId="2" applyNumberFormat="1" applyFont="1" applyFill="1" applyBorder="1" applyAlignment="1">
      <alignment horizontal="right"/>
    </xf>
    <xf numFmtId="166" fontId="4" fillId="0" borderId="2" xfId="2" applyNumberFormat="1" applyFont="1" applyFill="1" applyBorder="1" applyAlignment="1">
      <alignment horizontal="right"/>
    </xf>
    <xf numFmtId="166" fontId="8" fillId="0" borderId="2" xfId="2" applyNumberFormat="1" applyFont="1" applyFill="1" applyBorder="1" applyAlignment="1">
      <alignment horizontal="right"/>
    </xf>
    <xf numFmtId="166" fontId="4" fillId="0" borderId="0" xfId="2" applyNumberFormat="1" applyFont="1" applyFill="1" applyBorder="1"/>
    <xf numFmtId="166" fontId="4" fillId="0" borderId="2" xfId="2" applyNumberFormat="1" applyFont="1" applyFill="1" applyBorder="1"/>
    <xf numFmtId="166" fontId="8" fillId="0" borderId="4" xfId="2" applyNumberFormat="1" applyFont="1" applyFill="1" applyBorder="1"/>
    <xf numFmtId="166" fontId="8" fillId="0" borderId="2" xfId="2" applyNumberFormat="1" applyFont="1" applyFill="1" applyBorder="1"/>
    <xf numFmtId="166" fontId="8" fillId="0" borderId="2" xfId="2" applyNumberFormat="1" applyFont="1" applyFill="1" applyBorder="1" applyAlignment="1">
      <alignment horizontal="right"/>
    </xf>
    <xf numFmtId="166" fontId="4" fillId="0" borderId="4" xfId="2" applyNumberFormat="1" applyFont="1" applyFill="1" applyBorder="1" applyAlignment="1">
      <alignment horizontal="right"/>
    </xf>
    <xf numFmtId="166" fontId="8" fillId="0" borderId="2" xfId="2" applyNumberFormat="1" applyFont="1" applyFill="1" applyBorder="1" applyAlignment="1">
      <alignment horizontal="right"/>
    </xf>
    <xf numFmtId="166" fontId="4" fillId="0" borderId="4" xfId="2" applyNumberFormat="1" applyFont="1" applyFill="1" applyBorder="1" applyAlignment="1">
      <alignment horizontal="right"/>
    </xf>
    <xf numFmtId="166" fontId="4" fillId="0" borderId="2" xfId="2" applyNumberFormat="1" applyFont="1" applyFill="1" applyBorder="1"/>
    <xf numFmtId="166" fontId="8" fillId="0" borderId="2" xfId="2" applyNumberFormat="1" applyFont="1" applyFill="1" applyBorder="1" applyAlignment="1">
      <alignment horizontal="right"/>
    </xf>
    <xf numFmtId="166" fontId="4" fillId="0" borderId="5" xfId="2" applyNumberFormat="1" applyFont="1" applyFill="1" applyBorder="1"/>
    <xf numFmtId="166" fontId="4" fillId="0" borderId="0" xfId="2" applyNumberFormat="1" applyFont="1" applyFill="1"/>
    <xf numFmtId="166" fontId="4" fillId="0" borderId="0" xfId="2" applyNumberFormat="1" applyFont="1" applyFill="1" applyBorder="1"/>
    <xf numFmtId="166" fontId="4" fillId="0" borderId="0" xfId="2" applyNumberFormat="1" applyFont="1" applyFill="1"/>
    <xf numFmtId="166" fontId="4" fillId="0" borderId="0" xfId="2" applyNumberFormat="1" applyFont="1" applyFill="1" applyBorder="1"/>
    <xf numFmtId="165" fontId="4" fillId="0" borderId="0" xfId="2" applyNumberFormat="1" applyFont="1" applyFill="1"/>
    <xf numFmtId="165" fontId="4" fillId="0" borderId="0" xfId="2" applyNumberFormat="1" applyFont="1" applyFill="1" applyAlignment="1" applyProtection="1">
      <protection locked="0"/>
    </xf>
    <xf numFmtId="165" fontId="4" fillId="0" borderId="0" xfId="2" applyNumberFormat="1" applyFont="1" applyFill="1" applyBorder="1"/>
    <xf numFmtId="43" fontId="4" fillId="26" borderId="0" xfId="312" applyFont="1" applyFill="1" applyAlignment="1">
      <alignment vertical="top"/>
    </xf>
    <xf numFmtId="0" fontId="58" fillId="0" borderId="0" xfId="269" applyFont="1" applyFill="1"/>
    <xf numFmtId="165" fontId="58" fillId="0" borderId="0" xfId="2" applyNumberFormat="1" applyFont="1" applyFill="1"/>
    <xf numFmtId="174" fontId="4" fillId="0" borderId="7" xfId="269" applyNumberFormat="1" applyFont="1" applyFill="1" applyBorder="1"/>
    <xf numFmtId="164" fontId="58" fillId="0" borderId="0" xfId="1" applyFont="1" applyFill="1"/>
    <xf numFmtId="0" fontId="4" fillId="0" borderId="0" xfId="269" applyFont="1" applyFill="1" applyBorder="1" applyAlignment="1">
      <alignment horizontal="left" indent="2"/>
    </xf>
    <xf numFmtId="0" fontId="58" fillId="0" borderId="0" xfId="269" quotePrefix="1" applyFont="1" applyFill="1"/>
    <xf numFmtId="165" fontId="3" fillId="0" borderId="0" xfId="2" applyNumberFormat="1" applyFont="1" applyFill="1" applyBorder="1" applyAlignment="1">
      <alignment horizontal="center"/>
    </xf>
    <xf numFmtId="0" fontId="3" fillId="0" borderId="0" xfId="269" applyFont="1" applyFill="1" applyAlignment="1">
      <alignment horizontal="center"/>
    </xf>
    <xf numFmtId="165" fontId="3" fillId="0" borderId="0" xfId="2" applyNumberFormat="1" applyFont="1" applyFill="1" applyBorder="1" applyAlignment="1">
      <alignment horizontal="center"/>
    </xf>
    <xf numFmtId="165" fontId="3" fillId="0" borderId="0" xfId="2" applyNumberFormat="1" applyFont="1" applyFill="1" applyAlignment="1">
      <alignment horizontal="center"/>
    </xf>
    <xf numFmtId="165" fontId="3" fillId="0" borderId="1" xfId="2" applyNumberFormat="1" applyFont="1" applyFill="1" applyBorder="1" applyAlignment="1">
      <alignment horizontal="center"/>
    </xf>
    <xf numFmtId="165" fontId="4" fillId="0" borderId="0" xfId="2" applyNumberFormat="1" applyFont="1" applyFill="1" applyAlignment="1">
      <alignment horizontal="left"/>
    </xf>
    <xf numFmtId="164" fontId="3" fillId="0" borderId="0" xfId="1" applyFont="1" applyFill="1" applyAlignment="1">
      <alignment horizontal="center"/>
    </xf>
    <xf numFmtId="164" fontId="3" fillId="0" borderId="0" xfId="1" applyFont="1" applyFill="1" applyBorder="1" applyAlignment="1">
      <alignment horizontal="left"/>
    </xf>
    <xf numFmtId="165" fontId="3" fillId="0" borderId="0" xfId="2" applyNumberFormat="1" applyFont="1" applyFill="1" applyAlignment="1">
      <alignment horizontal="left"/>
    </xf>
    <xf numFmtId="0" fontId="3" fillId="0" borderId="0" xfId="267" applyFont="1" applyFill="1" applyAlignment="1">
      <alignment horizontal="center"/>
    </xf>
    <xf numFmtId="0" fontId="3" fillId="0" borderId="0" xfId="269" applyFont="1" applyFill="1" applyAlignment="1">
      <alignment horizontal="center"/>
    </xf>
    <xf numFmtId="0" fontId="3" fillId="26" borderId="0" xfId="313" applyFont="1" applyFill="1" applyAlignment="1">
      <alignment horizontal="center"/>
    </xf>
    <xf numFmtId="0" fontId="3" fillId="26" borderId="0" xfId="314" applyFont="1" applyFill="1" applyAlignment="1">
      <alignment horizontal="center"/>
    </xf>
    <xf numFmtId="0" fontId="3" fillId="26" borderId="1" xfId="314" applyFont="1" applyFill="1" applyBorder="1" applyAlignment="1">
      <alignment horizontal="center" vertical="center"/>
    </xf>
    <xf numFmtId="0" fontId="58" fillId="0" borderId="0" xfId="269" quotePrefix="1" applyFont="1" applyFill="1" applyAlignment="1">
      <alignment horizontal="left"/>
    </xf>
    <xf numFmtId="0" fontId="4" fillId="0" borderId="0" xfId="269" quotePrefix="1" applyFont="1" applyFill="1" applyAlignment="1">
      <alignment horizontal="left" indent="2"/>
    </xf>
  </cellXfs>
  <cellStyles count="316">
    <cellStyle name="%" xfId="4"/>
    <cellStyle name="%_Book2" xfId="5"/>
    <cellStyle name="%_Book3" xfId="6"/>
    <cellStyle name="%_Book4" xfId="7"/>
    <cellStyle name="%_Book6" xfId="8"/>
    <cellStyle name="%_Book8" xfId="9"/>
    <cellStyle name="%_Fusion Reconciliation - Dec 2009" xfId="10"/>
    <cellStyle name="%_Fusion Reconciliation - Sept 2009" xfId="11"/>
    <cellStyle name="%_Non gaap" xfId="12"/>
    <cellStyle name="%_Non- GAAP rec whole &amp;mill" xfId="13"/>
    <cellStyle name="%_Other NR detail" xfId="14"/>
    <cellStyle name="_Rid_1_al" xfId="15"/>
    <cellStyle name="_Rid_1_at" xfId="16"/>
    <cellStyle name="_Rid_1_cf" xfId="17"/>
    <cellStyle name="_Rid_1_cl" xfId="18"/>
    <cellStyle name="_Rid_1_cs" xfId="19"/>
    <cellStyle name="_Rid_1_ct" xfId="20"/>
    <cellStyle name="_Rid_1_cv" xfId="21"/>
    <cellStyle name="_Rid_1_dm" xfId="22"/>
    <cellStyle name="_Rid_1_dm_Non gaap PR" xfId="23"/>
    <cellStyle name="_Rid_1_dm_non-GAAP reconciliation operating" xfId="24"/>
    <cellStyle name="_Rid_1_dm_PF detailed Revenue" xfId="25"/>
    <cellStyle name="_Rid_1_dm_PF Non-GAAP ER to Vince" xfId="26"/>
    <cellStyle name="_Rid_1_dm_Press Release FS" xfId="27"/>
    <cellStyle name="_Rid_1_dm_Q2 2008 Board Book" xfId="28"/>
    <cellStyle name="_Rid_1_dm_Rider A" xfId="29"/>
    <cellStyle name="_Rid_1_fp" xfId="30"/>
    <cellStyle name="_Rid_1_ft" xfId="31"/>
    <cellStyle name="_Rid_1_hl" xfId="32"/>
    <cellStyle name="_Rid_1_hv" xfId="33"/>
    <cellStyle name="_Rid_1_hy" xfId="34"/>
    <cellStyle name="_Rid_1_hy_Non gaap PR" xfId="35"/>
    <cellStyle name="_Rid_1_hy_non-GAAP reconciliation operating" xfId="36"/>
    <cellStyle name="_Rid_1_hy_PF detailed Revenue" xfId="37"/>
    <cellStyle name="_Rid_1_hy_PF Non-GAAP ER to Vince" xfId="38"/>
    <cellStyle name="_Rid_1_hy_Press Release FS" xfId="39"/>
    <cellStyle name="_Rid_1_hy_Q2 2008 Board Book" xfId="40"/>
    <cellStyle name="_Rid_1_hy_Rider A" xfId="41"/>
    <cellStyle name="_Rid_1_if" xfId="42"/>
    <cellStyle name="_Rid_1_ih" xfId="43"/>
    <cellStyle name="_Rid_1_il" xfId="44"/>
    <cellStyle name="_Rid_1_is" xfId="45"/>
    <cellStyle name="_Rid_1_iv" xfId="46"/>
    <cellStyle name="_Rid_1_lg" xfId="47"/>
    <cellStyle name="_Rid_1_lm" xfId="48"/>
    <cellStyle name="_Rid_1_ls" xfId="49"/>
    <cellStyle name="_Rid_1_lt" xfId="50"/>
    <cellStyle name="_Rid_1_lx" xfId="51"/>
    <cellStyle name="_Rid_1_ml" xfId="52"/>
    <cellStyle name="_Rid_1_mv" xfId="53"/>
    <cellStyle name="_Rid_1_nl" xfId="54"/>
    <cellStyle name="_Rid_1_nv" xfId="55"/>
    <cellStyle name="_Rid_1_of" xfId="56"/>
    <cellStyle name="_Rid_1_oh" xfId="57"/>
    <cellStyle name="_Rid_1_ol" xfId="58"/>
    <cellStyle name="_Rid_1_os" xfId="59"/>
    <cellStyle name="_Rid_1_ov" xfId="60"/>
    <cellStyle name="_Rid_1_s0" xfId="61"/>
    <cellStyle name="_Rid_1_s1" xfId="62"/>
    <cellStyle name="_Rid_1_s10" xfId="63"/>
    <cellStyle name="_Rid_1_s11" xfId="64"/>
    <cellStyle name="_Rid_1_s12" xfId="65"/>
    <cellStyle name="_Rid_1_s13" xfId="66"/>
    <cellStyle name="_Rid_1_s2" xfId="67"/>
    <cellStyle name="_Rid_1_s3" xfId="68"/>
    <cellStyle name="_Rid_1_s4" xfId="69"/>
    <cellStyle name="_Rid_1_s5" xfId="70"/>
    <cellStyle name="_Rid_1_s6" xfId="71"/>
    <cellStyle name="_Rid_1_s7" xfId="72"/>
    <cellStyle name="_Rid_1_s8" xfId="73"/>
    <cellStyle name="_Rid_1_s9" xfId="74"/>
    <cellStyle name="_Rid_1_sf" xfId="75"/>
    <cellStyle name="_Rid_1_sg" xfId="76"/>
    <cellStyle name="_Rid_1_sh" xfId="77"/>
    <cellStyle name="_Rid_1_sk" xfId="78"/>
    <cellStyle name="_Rid_1_sl" xfId="79"/>
    <cellStyle name="_Rid_1_so" xfId="80"/>
    <cellStyle name="_Rid_1_sp" xfId="81"/>
    <cellStyle name="_Rid_1_ss" xfId="82"/>
    <cellStyle name="_Rid_1_sv" xfId="83"/>
    <cellStyle name="_Rid_1_ta" xfId="84"/>
    <cellStyle name="_Rid_1_ts" xfId="85"/>
    <cellStyle name="_Rid_1_xl" xfId="86"/>
    <cellStyle name="_Rid_1_xm" xfId="87"/>
    <cellStyle name="_Rid_1_xt" xfId="88"/>
    <cellStyle name="_Rid_1_xv" xfId="89"/>
    <cellStyle name="_Rid_2_al" xfId="90"/>
    <cellStyle name="_Rid_2_at" xfId="91"/>
    <cellStyle name="_Rid_2_cf" xfId="92"/>
    <cellStyle name="_Rid_2_cl" xfId="93"/>
    <cellStyle name="_Rid_2_cs" xfId="94"/>
    <cellStyle name="_Rid_2_ct" xfId="95"/>
    <cellStyle name="_Rid_2_cv" xfId="96"/>
    <cellStyle name="_Rid_2_dm" xfId="97"/>
    <cellStyle name="_Rid_2_dm_Non gaap PR" xfId="98"/>
    <cellStyle name="_Rid_2_dm_non-GAAP reconciliation operating" xfId="99"/>
    <cellStyle name="_Rid_2_dm_PF detailed Revenue" xfId="100"/>
    <cellStyle name="_Rid_2_dm_PF Non-GAAP ER to Vince" xfId="101"/>
    <cellStyle name="_Rid_2_dm_Press Release FS" xfId="102"/>
    <cellStyle name="_Rid_2_dm_Q2 2008 Board Book" xfId="103"/>
    <cellStyle name="_Rid_2_dm_Rider A" xfId="104"/>
    <cellStyle name="_Rid_2_fp" xfId="105"/>
    <cellStyle name="_Rid_2_ft" xfId="106"/>
    <cellStyle name="_Rid_2_hl" xfId="107"/>
    <cellStyle name="_Rid_2_hv" xfId="108"/>
    <cellStyle name="_Rid_2_hy" xfId="109"/>
    <cellStyle name="_Rid_2_hy_Non gaap PR" xfId="110"/>
    <cellStyle name="_Rid_2_hy_non-GAAP reconciliation operating" xfId="111"/>
    <cellStyle name="_Rid_2_hy_PF detailed Revenue" xfId="112"/>
    <cellStyle name="_Rid_2_hy_PF Non-GAAP ER to Vince" xfId="113"/>
    <cellStyle name="_Rid_2_hy_Press Release FS" xfId="114"/>
    <cellStyle name="_Rid_2_hy_Q2 2008 Board Book" xfId="115"/>
    <cellStyle name="_Rid_2_hy_Rider A" xfId="116"/>
    <cellStyle name="_Rid_2_if" xfId="117"/>
    <cellStyle name="_Rid_2_ih" xfId="118"/>
    <cellStyle name="_Rid_2_il" xfId="119"/>
    <cellStyle name="_Rid_2_is" xfId="120"/>
    <cellStyle name="_Rid_2_iv" xfId="121"/>
    <cellStyle name="_Rid_2_lg" xfId="122"/>
    <cellStyle name="_Rid_2_lm" xfId="123"/>
    <cellStyle name="_Rid_2_ls" xfId="124"/>
    <cellStyle name="_Rid_2_lt" xfId="125"/>
    <cellStyle name="_Rid_2_lx" xfId="126"/>
    <cellStyle name="_Rid_2_ml" xfId="127"/>
    <cellStyle name="_Rid_2_mv" xfId="128"/>
    <cellStyle name="_Rid_2_nl" xfId="129"/>
    <cellStyle name="_Rid_2_nv" xfId="130"/>
    <cellStyle name="_Rid_2_of" xfId="131"/>
    <cellStyle name="_Rid_2_oh" xfId="132"/>
    <cellStyle name="_Rid_2_ol" xfId="133"/>
    <cellStyle name="_Rid_2_os" xfId="134"/>
    <cellStyle name="_Rid_2_ov" xfId="135"/>
    <cellStyle name="_Rid_2_s0" xfId="136"/>
    <cellStyle name="_Rid_2_s1" xfId="137"/>
    <cellStyle name="_Rid_2_s10" xfId="138"/>
    <cellStyle name="_Rid_2_s11" xfId="139"/>
    <cellStyle name="_Rid_2_s12" xfId="140"/>
    <cellStyle name="_Rid_2_s2" xfId="141"/>
    <cellStyle name="_Rid_2_s3" xfId="142"/>
    <cellStyle name="_Rid_2_s4" xfId="143"/>
    <cellStyle name="_Rid_2_s5" xfId="144"/>
    <cellStyle name="_Rid_2_s6" xfId="145"/>
    <cellStyle name="_Rid_2_s7" xfId="146"/>
    <cellStyle name="_Rid_2_s8" xfId="147"/>
    <cellStyle name="_Rid_2_s9" xfId="148"/>
    <cellStyle name="_Rid_2_sf" xfId="149"/>
    <cellStyle name="_Rid_2_sg" xfId="150"/>
    <cellStyle name="_Rid_2_sh" xfId="151"/>
    <cellStyle name="_Rid_2_sk" xfId="152"/>
    <cellStyle name="_Rid_2_sl" xfId="153"/>
    <cellStyle name="_Rid_2_so" xfId="154"/>
    <cellStyle name="_Rid_2_sp" xfId="155"/>
    <cellStyle name="_Rid_2_ss" xfId="156"/>
    <cellStyle name="_Rid_2_sv" xfId="157"/>
    <cellStyle name="_Rid_2_ta" xfId="158"/>
    <cellStyle name="_Rid_2_ts" xfId="159"/>
    <cellStyle name="_Rid_2_xl" xfId="160"/>
    <cellStyle name="_Rid_2_xm" xfId="161"/>
    <cellStyle name="_Rid_2_xt" xfId="162"/>
    <cellStyle name="_Rid_2_xv" xfId="163"/>
    <cellStyle name="_Rid_3_al" xfId="164"/>
    <cellStyle name="_Rid_3_at" xfId="165"/>
    <cellStyle name="_Rid_3_cf" xfId="166"/>
    <cellStyle name="_Rid_3_cl" xfId="167"/>
    <cellStyle name="_Rid_3_cs" xfId="168"/>
    <cellStyle name="_Rid_3_ct" xfId="169"/>
    <cellStyle name="_Rid_3_cv" xfId="170"/>
    <cellStyle name="_Rid_3_dm" xfId="171"/>
    <cellStyle name="_Rid_3_dm_Non gaap PR" xfId="172"/>
    <cellStyle name="_Rid_3_dm_non-GAAP reconciliation operating" xfId="173"/>
    <cellStyle name="_Rid_3_dm_PF detailed Revenue" xfId="174"/>
    <cellStyle name="_Rid_3_dm_PF Non-GAAP ER to Vince" xfId="175"/>
    <cellStyle name="_Rid_3_dm_Press Release FS" xfId="176"/>
    <cellStyle name="_Rid_3_dm_Q2 2008 Board Book" xfId="177"/>
    <cellStyle name="_Rid_3_dm_Rider A" xfId="178"/>
    <cellStyle name="_Rid_3_fp" xfId="179"/>
    <cellStyle name="_Rid_3_ft" xfId="180"/>
    <cellStyle name="_Rid_3_hl" xfId="181"/>
    <cellStyle name="_Rid_3_hv" xfId="182"/>
    <cellStyle name="_Rid_3_hy" xfId="183"/>
    <cellStyle name="_Rid_3_hy_Non gaap PR" xfId="184"/>
    <cellStyle name="_Rid_3_hy_non-GAAP reconciliation operating" xfId="185"/>
    <cellStyle name="_Rid_3_hy_PF detailed Revenue" xfId="186"/>
    <cellStyle name="_Rid_3_hy_PF Non-GAAP ER to Vince" xfId="187"/>
    <cellStyle name="_Rid_3_hy_Press Release FS" xfId="188"/>
    <cellStyle name="_Rid_3_hy_Q2 2008 Board Book" xfId="189"/>
    <cellStyle name="_Rid_3_hy_Rider A" xfId="190"/>
    <cellStyle name="_Rid_3_if" xfId="191"/>
    <cellStyle name="_Rid_3_ih" xfId="192"/>
    <cellStyle name="_Rid_3_il" xfId="193"/>
    <cellStyle name="_Rid_3_is" xfId="194"/>
    <cellStyle name="_Rid_3_iv" xfId="195"/>
    <cellStyle name="_Rid_3_lg" xfId="196"/>
    <cellStyle name="_Rid_3_lm" xfId="197"/>
    <cellStyle name="_Rid_3_ls" xfId="198"/>
    <cellStyle name="_Rid_3_lt" xfId="199"/>
    <cellStyle name="_Rid_3_lx" xfId="200"/>
    <cellStyle name="_Rid_3_ml" xfId="201"/>
    <cellStyle name="_Rid_3_mv" xfId="202"/>
    <cellStyle name="_Rid_3_nl" xfId="203"/>
    <cellStyle name="_Rid_3_nv" xfId="204"/>
    <cellStyle name="_Rid_3_of" xfId="205"/>
    <cellStyle name="_Rid_3_oh" xfId="206"/>
    <cellStyle name="_Rid_3_ol" xfId="207"/>
    <cellStyle name="_Rid_3_os" xfId="208"/>
    <cellStyle name="_Rid_3_ov" xfId="209"/>
    <cellStyle name="_Rid_3_s0" xfId="210"/>
    <cellStyle name="_Rid_3_s1" xfId="211"/>
    <cellStyle name="_Rid_3_s10" xfId="212"/>
    <cellStyle name="_Rid_3_s11" xfId="213"/>
    <cellStyle name="_Rid_3_s12" xfId="214"/>
    <cellStyle name="_Rid_3_s13" xfId="215"/>
    <cellStyle name="_Rid_3_s14" xfId="216"/>
    <cellStyle name="_Rid_3_s15" xfId="217"/>
    <cellStyle name="_Rid_3_s16" xfId="218"/>
    <cellStyle name="_Rid_3_s17" xfId="219"/>
    <cellStyle name="_Rid_3_s18" xfId="220"/>
    <cellStyle name="_Rid_3_s19" xfId="221"/>
    <cellStyle name="_Rid_3_s2" xfId="222"/>
    <cellStyle name="_Rid_3_s20" xfId="223"/>
    <cellStyle name="_Rid_3_s21" xfId="224"/>
    <cellStyle name="_Rid_3_s22" xfId="225"/>
    <cellStyle name="_Rid_3_s23" xfId="226"/>
    <cellStyle name="_Rid_3_s24" xfId="227"/>
    <cellStyle name="_Rid_3_s3" xfId="228"/>
    <cellStyle name="_Rid_3_s4" xfId="229"/>
    <cellStyle name="_Rid_3_s5" xfId="230"/>
    <cellStyle name="_Rid_3_s6" xfId="231"/>
    <cellStyle name="_Rid_3_s7" xfId="232"/>
    <cellStyle name="_Rid_3_s8" xfId="233"/>
    <cellStyle name="_Rid_3_s9" xfId="234"/>
    <cellStyle name="_Rid_3_sf" xfId="235"/>
    <cellStyle name="_Rid_3_sg" xfId="236"/>
    <cellStyle name="_Rid_3_sh" xfId="237"/>
    <cellStyle name="_Rid_3_sk" xfId="238"/>
    <cellStyle name="_Rid_3_sl" xfId="239"/>
    <cellStyle name="_Rid_3_so" xfId="240"/>
    <cellStyle name="_Rid_3_sp" xfId="241"/>
    <cellStyle name="_Rid_3_ss" xfId="242"/>
    <cellStyle name="_Rid_3_sv" xfId="243"/>
    <cellStyle name="_Rid_3_ta" xfId="244"/>
    <cellStyle name="_Rid_3_ts" xfId="245"/>
    <cellStyle name="_Rid_3_xl" xfId="246"/>
    <cellStyle name="_Rid_3_xm" xfId="247"/>
    <cellStyle name="_Rid_3_xt" xfId="248"/>
    <cellStyle name="_Rid_3_xv" xfId="249"/>
    <cellStyle name="20% - Accent1 2" xfId="271"/>
    <cellStyle name="20% - Accent2 2" xfId="272"/>
    <cellStyle name="20% - Accent3 2" xfId="273"/>
    <cellStyle name="20% - Accent4 2" xfId="274"/>
    <cellStyle name="20% - Accent5 2" xfId="275"/>
    <cellStyle name="20% - Accent6 2" xfId="276"/>
    <cellStyle name="40% - Accent1 2" xfId="277"/>
    <cellStyle name="40% - Accent2 2" xfId="278"/>
    <cellStyle name="40% - Accent3 2" xfId="279"/>
    <cellStyle name="40% - Accent4 2" xfId="280"/>
    <cellStyle name="40% - Accent5 2" xfId="281"/>
    <cellStyle name="40% - Accent6 2" xfId="282"/>
    <cellStyle name="60% - Accent1 2" xfId="283"/>
    <cellStyle name="60% - Accent2 2" xfId="284"/>
    <cellStyle name="60% - Accent3 2" xfId="285"/>
    <cellStyle name="60% - Accent4 2" xfId="286"/>
    <cellStyle name="60% - Accent5 2" xfId="287"/>
    <cellStyle name="60% - Accent6 2" xfId="288"/>
    <cellStyle name="Accent1 2" xfId="289"/>
    <cellStyle name="Accent2 2" xfId="290"/>
    <cellStyle name="Accent3 2" xfId="291"/>
    <cellStyle name="Accent4 2" xfId="292"/>
    <cellStyle name="Accent5 2" xfId="293"/>
    <cellStyle name="Accent6 2" xfId="294"/>
    <cellStyle name="Bad 2" xfId="295"/>
    <cellStyle name="Calculation 2" xfId="296"/>
    <cellStyle name="Check Cell 2" xfId="297"/>
    <cellStyle name="Comma" xfId="312" builtinId="3"/>
    <cellStyle name="Comma 2" xfId="2"/>
    <cellStyle name="Comma 2 2" xfId="250"/>
    <cellStyle name="Comma 3" xfId="251"/>
    <cellStyle name="Comma 4" xfId="252"/>
    <cellStyle name="Currency" xfId="315" builtinId="4"/>
    <cellStyle name="Currency 2" xfId="253"/>
    <cellStyle name="Currency 2 2" xfId="3"/>
    <cellStyle name="Currency 3" xfId="254"/>
    <cellStyle name="Explanatory Text 2" xfId="298"/>
    <cellStyle name="Good 2" xfId="299"/>
    <cellStyle name="Heading 1 2" xfId="300"/>
    <cellStyle name="Heading 2 2" xfId="301"/>
    <cellStyle name="Heading 3 2" xfId="302"/>
    <cellStyle name="Heading 4 2" xfId="303"/>
    <cellStyle name="Input 2" xfId="304"/>
    <cellStyle name="Linked Cell 2" xfId="305"/>
    <cellStyle name="Neutral 2" xfId="306"/>
    <cellStyle name="Normal" xfId="0" builtinId="0"/>
    <cellStyle name="Normal 2" xfId="255"/>
    <cellStyle name="Normal 3" xfId="256"/>
    <cellStyle name="Normal_boardpackage" xfId="267"/>
    <cellStyle name="Normal_Bs1199" xfId="268"/>
    <cellStyle name="Normal_Financial Report-Jun 30 2006 - FAS115" xfId="1"/>
    <cellStyle name="Normal_NonGAAP1" xfId="269"/>
    <cellStyle name="Normal_NonGAAP1_Press Release Stats (4) 2" xfId="313"/>
    <cellStyle name="Normal_Press Release Stats (4)" xfId="314"/>
    <cellStyle name="Note 2" xfId="307"/>
    <cellStyle name="Output 2" xfId="308"/>
    <cellStyle name="Percent 2" xfId="257"/>
    <cellStyle name="Percent 2 2" xfId="258"/>
    <cellStyle name="Percent 3" xfId="259"/>
    <cellStyle name="Percent 3 2" xfId="270"/>
    <cellStyle name="PSChar" xfId="260"/>
    <cellStyle name="PSDate" xfId="261"/>
    <cellStyle name="PSDec" xfId="262"/>
    <cellStyle name="PSDetail" xfId="263"/>
    <cellStyle name="PSHeading" xfId="264"/>
    <cellStyle name="PSInt" xfId="265"/>
    <cellStyle name="PSSpacer" xfId="266"/>
    <cellStyle name="Title 2" xfId="309"/>
    <cellStyle name="Total 2" xfId="310"/>
    <cellStyle name="Warning Text 2" xfId="31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externalLink" Target="externalLinks/externalLink7.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externalLink" Target="externalLinks/externalLink8.xml"/></Relationships>
</file>

<file path=xl/drawings/drawing1.xml><?xml version="1.0" encoding="utf-8"?>
<xdr:wsDr xmlns:xdr="http://schemas.openxmlformats.org/drawingml/2006/spreadsheetDrawing" xmlns:a="http://schemas.openxmlformats.org/drawingml/2006/main">
  <xdr:twoCellAnchor>
    <xdr:from>
      <xdr:col>4</xdr:col>
      <xdr:colOff>762000</xdr:colOff>
      <xdr:row>37</xdr:row>
      <xdr:rowOff>57150</xdr:rowOff>
    </xdr:from>
    <xdr:to>
      <xdr:col>6</xdr:col>
      <xdr:colOff>38100</xdr:colOff>
      <xdr:row>37</xdr:row>
      <xdr:rowOff>171450</xdr:rowOff>
    </xdr:to>
    <xdr:sp macro="" textlink="">
      <xdr:nvSpPr>
        <xdr:cNvPr id="2" name="Text Box 1"/>
        <xdr:cNvSpPr txBox="1">
          <a:spLocks noChangeArrowheads="1"/>
        </xdr:cNvSpPr>
      </xdr:nvSpPr>
      <xdr:spPr bwMode="auto">
        <a:xfrm>
          <a:off x="8115300" y="6619875"/>
          <a:ext cx="657225" cy="114300"/>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3" name="Text Box 3"/>
        <xdr:cNvSpPr txBox="1">
          <a:spLocks noChangeArrowheads="1"/>
        </xdr:cNvSpPr>
      </xdr:nvSpPr>
      <xdr:spPr bwMode="auto">
        <a:xfrm>
          <a:off x="6753225" y="1581150"/>
          <a:ext cx="6096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4" name="Text Box 4"/>
        <xdr:cNvSpPr txBox="1">
          <a:spLocks noChangeArrowheads="1"/>
        </xdr:cNvSpPr>
      </xdr:nvSpPr>
      <xdr:spPr bwMode="auto">
        <a:xfrm>
          <a:off x="8124825" y="1590675"/>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5" name="Text Box 1"/>
        <xdr:cNvSpPr txBox="1">
          <a:spLocks noChangeArrowheads="1"/>
        </xdr:cNvSpPr>
      </xdr:nvSpPr>
      <xdr:spPr bwMode="auto">
        <a:xfrm>
          <a:off x="8227093" y="1500438"/>
          <a:ext cx="647200" cy="122321"/>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6" name="Text Box 3"/>
        <xdr:cNvSpPr txBox="1">
          <a:spLocks noChangeArrowheads="1"/>
        </xdr:cNvSpPr>
      </xdr:nvSpPr>
      <xdr:spPr bwMode="auto">
        <a:xfrm>
          <a:off x="6753225" y="1581150"/>
          <a:ext cx="6096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7" name="Text Box 4"/>
        <xdr:cNvSpPr txBox="1">
          <a:spLocks noChangeArrowheads="1"/>
        </xdr:cNvSpPr>
      </xdr:nvSpPr>
      <xdr:spPr bwMode="auto">
        <a:xfrm>
          <a:off x="8124825" y="1590675"/>
          <a:ext cx="209550" cy="114300"/>
        </a:xfrm>
        <a:prstGeom prst="rect">
          <a:avLst/>
        </a:prstGeom>
        <a:noFill/>
        <a:ln w="9525">
          <a:noFill/>
          <a:miter lim="800000"/>
          <a:headEnd/>
          <a:tailEnd/>
        </a:ln>
      </xdr:spPr>
    </xdr:sp>
    <xdr:clientData/>
  </xdr:twoCellAnchor>
  <xdr:twoCellAnchor>
    <xdr:from>
      <xdr:col>14</xdr:col>
      <xdr:colOff>27454</xdr:colOff>
      <xdr:row>9</xdr:row>
      <xdr:rowOff>103655</xdr:rowOff>
    </xdr:from>
    <xdr:to>
      <xdr:col>15</xdr:col>
      <xdr:colOff>222437</xdr:colOff>
      <xdr:row>10</xdr:row>
      <xdr:rowOff>3363</xdr:rowOff>
    </xdr:to>
    <xdr:sp macro="" textlink="">
      <xdr:nvSpPr>
        <xdr:cNvPr id="8" name="Text Box 1"/>
        <xdr:cNvSpPr txBox="1">
          <a:spLocks noChangeArrowheads="1"/>
        </xdr:cNvSpPr>
      </xdr:nvSpPr>
      <xdr:spPr bwMode="auto">
        <a:xfrm>
          <a:off x="12848104" y="1675280"/>
          <a:ext cx="614083" cy="118783"/>
        </a:xfrm>
        <a:prstGeom prst="rect">
          <a:avLst/>
        </a:prstGeom>
        <a:noFill/>
        <a:ln w="9525">
          <a:noFill/>
          <a:miter lim="800000"/>
          <a:headEnd/>
          <a:tailEnd/>
        </a:ln>
      </xdr:spPr>
    </xdr:sp>
    <xdr:clientData/>
  </xdr:twoCellAnchor>
  <xdr:twoCellAnchor>
    <xdr:from>
      <xdr:col>2</xdr:col>
      <xdr:colOff>733425</xdr:colOff>
      <xdr:row>37</xdr:row>
      <xdr:rowOff>47625</xdr:rowOff>
    </xdr:from>
    <xdr:to>
      <xdr:col>4</xdr:col>
      <xdr:colOff>9525</xdr:colOff>
      <xdr:row>37</xdr:row>
      <xdr:rowOff>171450</xdr:rowOff>
    </xdr:to>
    <xdr:sp macro="" textlink="">
      <xdr:nvSpPr>
        <xdr:cNvPr id="9" name="Text Box 1"/>
        <xdr:cNvSpPr txBox="1">
          <a:spLocks noChangeArrowheads="1"/>
        </xdr:cNvSpPr>
      </xdr:nvSpPr>
      <xdr:spPr bwMode="auto">
        <a:xfrm>
          <a:off x="6753225" y="6610350"/>
          <a:ext cx="609600" cy="123825"/>
        </a:xfrm>
        <a:prstGeom prst="rect">
          <a:avLst/>
        </a:prstGeom>
        <a:noFill/>
        <a:ln w="9525">
          <a:noFill/>
          <a:miter lim="800000"/>
          <a:headEnd/>
          <a:tailEnd/>
        </a:ln>
      </xdr:spPr>
    </xdr:sp>
    <xdr:clientData/>
  </xdr:twoCellAnchor>
  <xdr:twoCellAnchor>
    <xdr:from>
      <xdr:col>2</xdr:col>
      <xdr:colOff>733425</xdr:colOff>
      <xdr:row>37</xdr:row>
      <xdr:rowOff>9525</xdr:rowOff>
    </xdr:from>
    <xdr:to>
      <xdr:col>4</xdr:col>
      <xdr:colOff>9525</xdr:colOff>
      <xdr:row>37</xdr:row>
      <xdr:rowOff>123825</xdr:rowOff>
    </xdr:to>
    <xdr:sp macro="" textlink="">
      <xdr:nvSpPr>
        <xdr:cNvPr id="10" name="Text Box 3"/>
        <xdr:cNvSpPr txBox="1">
          <a:spLocks noChangeArrowheads="1"/>
        </xdr:cNvSpPr>
      </xdr:nvSpPr>
      <xdr:spPr bwMode="auto">
        <a:xfrm>
          <a:off x="6753225" y="6572250"/>
          <a:ext cx="609600" cy="114300"/>
        </a:xfrm>
        <a:prstGeom prst="rect">
          <a:avLst/>
        </a:prstGeom>
        <a:noFill/>
        <a:ln w="9525">
          <a:noFill/>
          <a:miter lim="800000"/>
          <a:headEnd/>
          <a:tailEnd/>
        </a:ln>
      </xdr:spPr>
    </xdr:sp>
    <xdr:clientData/>
  </xdr:twoCellAnchor>
  <xdr:twoCellAnchor>
    <xdr:from>
      <xdr:col>4</xdr:col>
      <xdr:colOff>771525</xdr:colOff>
      <xdr:row>37</xdr:row>
      <xdr:rowOff>19050</xdr:rowOff>
    </xdr:from>
    <xdr:to>
      <xdr:col>4</xdr:col>
      <xdr:colOff>981075</xdr:colOff>
      <xdr:row>37</xdr:row>
      <xdr:rowOff>133350</xdr:rowOff>
    </xdr:to>
    <xdr:sp macro="" textlink="">
      <xdr:nvSpPr>
        <xdr:cNvPr id="11" name="Text Box 4"/>
        <xdr:cNvSpPr txBox="1">
          <a:spLocks noChangeArrowheads="1"/>
        </xdr:cNvSpPr>
      </xdr:nvSpPr>
      <xdr:spPr bwMode="auto">
        <a:xfrm>
          <a:off x="8124825" y="6581775"/>
          <a:ext cx="209550" cy="114300"/>
        </a:xfrm>
        <a:prstGeom prst="rect">
          <a:avLst/>
        </a:prstGeom>
        <a:noFill/>
        <a:ln w="9525">
          <a:noFill/>
          <a:miter lim="800000"/>
          <a:headEnd/>
          <a:tailEnd/>
        </a:ln>
      </xdr:spPr>
    </xdr:sp>
    <xdr:clientData/>
  </xdr:twoCellAnchor>
  <xdr:twoCellAnchor>
    <xdr:from>
      <xdr:col>4</xdr:col>
      <xdr:colOff>873793</xdr:colOff>
      <xdr:row>36</xdr:row>
      <xdr:rowOff>147888</xdr:rowOff>
    </xdr:from>
    <xdr:to>
      <xdr:col>6</xdr:col>
      <xdr:colOff>139868</xdr:colOff>
      <xdr:row>37</xdr:row>
      <xdr:rowOff>51134</xdr:rowOff>
    </xdr:to>
    <xdr:sp macro="" textlink="">
      <xdr:nvSpPr>
        <xdr:cNvPr id="12" name="Text Box 1"/>
        <xdr:cNvSpPr txBox="1">
          <a:spLocks noChangeArrowheads="1"/>
        </xdr:cNvSpPr>
      </xdr:nvSpPr>
      <xdr:spPr bwMode="auto">
        <a:xfrm>
          <a:off x="8227093" y="6482013"/>
          <a:ext cx="647200" cy="131846"/>
        </a:xfrm>
        <a:prstGeom prst="rect">
          <a:avLst/>
        </a:prstGeom>
        <a:noFill/>
        <a:ln w="9525">
          <a:noFill/>
          <a:miter lim="800000"/>
          <a:headEnd/>
          <a:tailEnd/>
        </a:ln>
      </xdr:spPr>
    </xdr:sp>
    <xdr:clientData/>
  </xdr:twoCellAnchor>
  <xdr:twoCellAnchor>
    <xdr:from>
      <xdr:col>2</xdr:col>
      <xdr:colOff>733425</xdr:colOff>
      <xdr:row>37</xdr:row>
      <xdr:rowOff>9525</xdr:rowOff>
    </xdr:from>
    <xdr:to>
      <xdr:col>4</xdr:col>
      <xdr:colOff>9525</xdr:colOff>
      <xdr:row>37</xdr:row>
      <xdr:rowOff>123825</xdr:rowOff>
    </xdr:to>
    <xdr:sp macro="" textlink="">
      <xdr:nvSpPr>
        <xdr:cNvPr id="13" name="Text Box 3"/>
        <xdr:cNvSpPr txBox="1">
          <a:spLocks noChangeArrowheads="1"/>
        </xdr:cNvSpPr>
      </xdr:nvSpPr>
      <xdr:spPr bwMode="auto">
        <a:xfrm>
          <a:off x="6753225" y="6572250"/>
          <a:ext cx="609600" cy="114300"/>
        </a:xfrm>
        <a:prstGeom prst="rect">
          <a:avLst/>
        </a:prstGeom>
        <a:noFill/>
        <a:ln w="9525">
          <a:noFill/>
          <a:miter lim="800000"/>
          <a:headEnd/>
          <a:tailEnd/>
        </a:ln>
      </xdr:spPr>
    </xdr:sp>
    <xdr:clientData/>
  </xdr:twoCellAnchor>
  <xdr:twoCellAnchor>
    <xdr:from>
      <xdr:col>4</xdr:col>
      <xdr:colOff>771525</xdr:colOff>
      <xdr:row>37</xdr:row>
      <xdr:rowOff>19050</xdr:rowOff>
    </xdr:from>
    <xdr:to>
      <xdr:col>4</xdr:col>
      <xdr:colOff>981075</xdr:colOff>
      <xdr:row>37</xdr:row>
      <xdr:rowOff>133350</xdr:rowOff>
    </xdr:to>
    <xdr:sp macro="" textlink="">
      <xdr:nvSpPr>
        <xdr:cNvPr id="14" name="Text Box 4"/>
        <xdr:cNvSpPr txBox="1">
          <a:spLocks noChangeArrowheads="1"/>
        </xdr:cNvSpPr>
      </xdr:nvSpPr>
      <xdr:spPr bwMode="auto">
        <a:xfrm>
          <a:off x="8124825" y="6581775"/>
          <a:ext cx="209550" cy="114300"/>
        </a:xfrm>
        <a:prstGeom prst="rect">
          <a:avLst/>
        </a:prstGeom>
        <a:noFill/>
        <a:ln w="9525">
          <a:noFill/>
          <a:miter lim="800000"/>
          <a:headEnd/>
          <a:tailEnd/>
        </a:ln>
      </xdr:spPr>
    </xdr:sp>
    <xdr:clientData/>
  </xdr:twoCellAnchor>
  <xdr:twoCellAnchor>
    <xdr:from>
      <xdr:col>2</xdr:col>
      <xdr:colOff>733425</xdr:colOff>
      <xdr:row>37</xdr:row>
      <xdr:rowOff>47625</xdr:rowOff>
    </xdr:from>
    <xdr:to>
      <xdr:col>4</xdr:col>
      <xdr:colOff>9525</xdr:colOff>
      <xdr:row>37</xdr:row>
      <xdr:rowOff>171450</xdr:rowOff>
    </xdr:to>
    <xdr:sp macro="" textlink="">
      <xdr:nvSpPr>
        <xdr:cNvPr id="15" name="Text Box 1"/>
        <xdr:cNvSpPr txBox="1">
          <a:spLocks noChangeArrowheads="1"/>
        </xdr:cNvSpPr>
      </xdr:nvSpPr>
      <xdr:spPr bwMode="auto">
        <a:xfrm>
          <a:off x="6753225" y="6610350"/>
          <a:ext cx="609600" cy="123825"/>
        </a:xfrm>
        <a:prstGeom prst="rect">
          <a:avLst/>
        </a:prstGeom>
        <a:noFill/>
        <a:ln w="9525">
          <a:noFill/>
          <a:miter lim="800000"/>
          <a:headEnd/>
          <a:tailEnd/>
        </a:ln>
      </xdr:spPr>
    </xdr:sp>
    <xdr:clientData/>
  </xdr:twoCellAnchor>
  <xdr:twoCellAnchor>
    <xdr:from>
      <xdr:col>2</xdr:col>
      <xdr:colOff>733425</xdr:colOff>
      <xdr:row>37</xdr:row>
      <xdr:rowOff>9525</xdr:rowOff>
    </xdr:from>
    <xdr:to>
      <xdr:col>4</xdr:col>
      <xdr:colOff>9525</xdr:colOff>
      <xdr:row>37</xdr:row>
      <xdr:rowOff>123825</xdr:rowOff>
    </xdr:to>
    <xdr:sp macro="" textlink="">
      <xdr:nvSpPr>
        <xdr:cNvPr id="16" name="Text Box 3"/>
        <xdr:cNvSpPr txBox="1">
          <a:spLocks noChangeArrowheads="1"/>
        </xdr:cNvSpPr>
      </xdr:nvSpPr>
      <xdr:spPr bwMode="auto">
        <a:xfrm>
          <a:off x="6753225" y="6572250"/>
          <a:ext cx="609600" cy="114300"/>
        </a:xfrm>
        <a:prstGeom prst="rect">
          <a:avLst/>
        </a:prstGeom>
        <a:noFill/>
        <a:ln w="9525">
          <a:noFill/>
          <a:miter lim="800000"/>
          <a:headEnd/>
          <a:tailEnd/>
        </a:ln>
      </xdr:spPr>
    </xdr:sp>
    <xdr:clientData/>
  </xdr:twoCellAnchor>
  <xdr:twoCellAnchor>
    <xdr:from>
      <xdr:col>4</xdr:col>
      <xdr:colOff>771525</xdr:colOff>
      <xdr:row>37</xdr:row>
      <xdr:rowOff>19050</xdr:rowOff>
    </xdr:from>
    <xdr:to>
      <xdr:col>4</xdr:col>
      <xdr:colOff>981075</xdr:colOff>
      <xdr:row>37</xdr:row>
      <xdr:rowOff>133350</xdr:rowOff>
    </xdr:to>
    <xdr:sp macro="" textlink="">
      <xdr:nvSpPr>
        <xdr:cNvPr id="17" name="Text Box 4"/>
        <xdr:cNvSpPr txBox="1">
          <a:spLocks noChangeArrowheads="1"/>
        </xdr:cNvSpPr>
      </xdr:nvSpPr>
      <xdr:spPr bwMode="auto">
        <a:xfrm>
          <a:off x="8124825" y="6581775"/>
          <a:ext cx="209550" cy="114300"/>
        </a:xfrm>
        <a:prstGeom prst="rect">
          <a:avLst/>
        </a:prstGeom>
        <a:noFill/>
        <a:ln w="9525">
          <a:noFill/>
          <a:miter lim="800000"/>
          <a:headEnd/>
          <a:tailEnd/>
        </a:ln>
      </xdr:spPr>
    </xdr:sp>
    <xdr:clientData/>
  </xdr:twoCellAnchor>
  <xdr:twoCellAnchor>
    <xdr:from>
      <xdr:col>4</xdr:col>
      <xdr:colOff>873793</xdr:colOff>
      <xdr:row>36</xdr:row>
      <xdr:rowOff>147888</xdr:rowOff>
    </xdr:from>
    <xdr:to>
      <xdr:col>6</xdr:col>
      <xdr:colOff>139868</xdr:colOff>
      <xdr:row>37</xdr:row>
      <xdr:rowOff>51134</xdr:rowOff>
    </xdr:to>
    <xdr:sp macro="" textlink="">
      <xdr:nvSpPr>
        <xdr:cNvPr id="18" name="Text Box 1"/>
        <xdr:cNvSpPr txBox="1">
          <a:spLocks noChangeArrowheads="1"/>
        </xdr:cNvSpPr>
      </xdr:nvSpPr>
      <xdr:spPr bwMode="auto">
        <a:xfrm>
          <a:off x="8227093" y="6482013"/>
          <a:ext cx="647200" cy="131846"/>
        </a:xfrm>
        <a:prstGeom prst="rect">
          <a:avLst/>
        </a:prstGeom>
        <a:noFill/>
        <a:ln w="9525">
          <a:noFill/>
          <a:miter lim="800000"/>
          <a:headEnd/>
          <a:tailEnd/>
        </a:ln>
      </xdr:spPr>
    </xdr:sp>
    <xdr:clientData/>
  </xdr:twoCellAnchor>
  <xdr:twoCellAnchor>
    <xdr:from>
      <xdr:col>2</xdr:col>
      <xdr:colOff>733425</xdr:colOff>
      <xdr:row>37</xdr:row>
      <xdr:rowOff>9525</xdr:rowOff>
    </xdr:from>
    <xdr:to>
      <xdr:col>4</xdr:col>
      <xdr:colOff>9525</xdr:colOff>
      <xdr:row>37</xdr:row>
      <xdr:rowOff>123825</xdr:rowOff>
    </xdr:to>
    <xdr:sp macro="" textlink="">
      <xdr:nvSpPr>
        <xdr:cNvPr id="19" name="Text Box 3"/>
        <xdr:cNvSpPr txBox="1">
          <a:spLocks noChangeArrowheads="1"/>
        </xdr:cNvSpPr>
      </xdr:nvSpPr>
      <xdr:spPr bwMode="auto">
        <a:xfrm>
          <a:off x="6753225" y="6572250"/>
          <a:ext cx="609600" cy="114300"/>
        </a:xfrm>
        <a:prstGeom prst="rect">
          <a:avLst/>
        </a:prstGeom>
        <a:noFill/>
        <a:ln w="9525">
          <a:noFill/>
          <a:miter lim="800000"/>
          <a:headEnd/>
          <a:tailEnd/>
        </a:ln>
      </xdr:spPr>
    </xdr:sp>
    <xdr:clientData/>
  </xdr:twoCellAnchor>
  <xdr:twoCellAnchor>
    <xdr:from>
      <xdr:col>4</xdr:col>
      <xdr:colOff>771525</xdr:colOff>
      <xdr:row>37</xdr:row>
      <xdr:rowOff>19050</xdr:rowOff>
    </xdr:from>
    <xdr:to>
      <xdr:col>4</xdr:col>
      <xdr:colOff>981075</xdr:colOff>
      <xdr:row>37</xdr:row>
      <xdr:rowOff>133350</xdr:rowOff>
    </xdr:to>
    <xdr:sp macro="" textlink="">
      <xdr:nvSpPr>
        <xdr:cNvPr id="20" name="Text Box 4"/>
        <xdr:cNvSpPr txBox="1">
          <a:spLocks noChangeArrowheads="1"/>
        </xdr:cNvSpPr>
      </xdr:nvSpPr>
      <xdr:spPr bwMode="auto">
        <a:xfrm>
          <a:off x="8124825" y="6581775"/>
          <a:ext cx="209550" cy="114300"/>
        </a:xfrm>
        <a:prstGeom prst="rect">
          <a:avLst/>
        </a:prstGeom>
        <a:noFill/>
        <a:ln w="9525">
          <a:noFill/>
          <a:miter lim="800000"/>
          <a:headEnd/>
          <a:tailEnd/>
        </a:ln>
      </xdr:spPr>
    </xdr:sp>
    <xdr:clientData/>
  </xdr:twoCellAnchor>
  <xdr:twoCellAnchor>
    <xdr:from>
      <xdr:col>2</xdr:col>
      <xdr:colOff>733425</xdr:colOff>
      <xdr:row>37</xdr:row>
      <xdr:rowOff>9525</xdr:rowOff>
    </xdr:from>
    <xdr:to>
      <xdr:col>4</xdr:col>
      <xdr:colOff>9525</xdr:colOff>
      <xdr:row>37</xdr:row>
      <xdr:rowOff>123825</xdr:rowOff>
    </xdr:to>
    <xdr:sp macro="" textlink="">
      <xdr:nvSpPr>
        <xdr:cNvPr id="21" name="Text Box 3"/>
        <xdr:cNvSpPr txBox="1">
          <a:spLocks noChangeArrowheads="1"/>
        </xdr:cNvSpPr>
      </xdr:nvSpPr>
      <xdr:spPr bwMode="auto">
        <a:xfrm>
          <a:off x="6753225" y="6572250"/>
          <a:ext cx="609600" cy="114300"/>
        </a:xfrm>
        <a:prstGeom prst="rect">
          <a:avLst/>
        </a:prstGeom>
        <a:noFill/>
        <a:ln w="9525">
          <a:noFill/>
          <a:miter lim="800000"/>
          <a:headEnd/>
          <a:tailEnd/>
        </a:ln>
      </xdr:spPr>
    </xdr:sp>
    <xdr:clientData/>
  </xdr:twoCellAnchor>
  <xdr:twoCellAnchor>
    <xdr:from>
      <xdr:col>4</xdr:col>
      <xdr:colOff>771525</xdr:colOff>
      <xdr:row>37</xdr:row>
      <xdr:rowOff>19050</xdr:rowOff>
    </xdr:from>
    <xdr:to>
      <xdr:col>4</xdr:col>
      <xdr:colOff>981075</xdr:colOff>
      <xdr:row>37</xdr:row>
      <xdr:rowOff>133350</xdr:rowOff>
    </xdr:to>
    <xdr:sp macro="" textlink="">
      <xdr:nvSpPr>
        <xdr:cNvPr id="22" name="Text Box 4"/>
        <xdr:cNvSpPr txBox="1">
          <a:spLocks noChangeArrowheads="1"/>
        </xdr:cNvSpPr>
      </xdr:nvSpPr>
      <xdr:spPr bwMode="auto">
        <a:xfrm>
          <a:off x="8124825" y="6581775"/>
          <a:ext cx="209550" cy="114300"/>
        </a:xfrm>
        <a:prstGeom prst="rect">
          <a:avLst/>
        </a:prstGeom>
        <a:noFill/>
        <a:ln w="9525">
          <a:noFill/>
          <a:miter lim="800000"/>
          <a:headEnd/>
          <a:tailEnd/>
        </a:ln>
      </xdr:spPr>
    </xdr:sp>
    <xdr:clientData/>
  </xdr:twoCellAnchor>
  <xdr:twoCellAnchor>
    <xdr:from>
      <xdr:col>4</xdr:col>
      <xdr:colOff>873793</xdr:colOff>
      <xdr:row>36</xdr:row>
      <xdr:rowOff>147888</xdr:rowOff>
    </xdr:from>
    <xdr:to>
      <xdr:col>6</xdr:col>
      <xdr:colOff>139868</xdr:colOff>
      <xdr:row>37</xdr:row>
      <xdr:rowOff>51134</xdr:rowOff>
    </xdr:to>
    <xdr:sp macro="" textlink="">
      <xdr:nvSpPr>
        <xdr:cNvPr id="23" name="Text Box 1"/>
        <xdr:cNvSpPr txBox="1">
          <a:spLocks noChangeArrowheads="1"/>
        </xdr:cNvSpPr>
      </xdr:nvSpPr>
      <xdr:spPr bwMode="auto">
        <a:xfrm>
          <a:off x="8227093" y="6482013"/>
          <a:ext cx="647200" cy="131846"/>
        </a:xfrm>
        <a:prstGeom prst="rect">
          <a:avLst/>
        </a:prstGeom>
        <a:noFill/>
        <a:ln w="9525">
          <a:noFill/>
          <a:miter lim="800000"/>
          <a:headEnd/>
          <a:tailEnd/>
        </a:ln>
      </xdr:spPr>
    </xdr:sp>
    <xdr:clientData/>
  </xdr:twoCellAnchor>
  <xdr:twoCellAnchor>
    <xdr:from>
      <xdr:col>2</xdr:col>
      <xdr:colOff>733425</xdr:colOff>
      <xdr:row>37</xdr:row>
      <xdr:rowOff>9525</xdr:rowOff>
    </xdr:from>
    <xdr:to>
      <xdr:col>4</xdr:col>
      <xdr:colOff>9525</xdr:colOff>
      <xdr:row>37</xdr:row>
      <xdr:rowOff>123825</xdr:rowOff>
    </xdr:to>
    <xdr:sp macro="" textlink="">
      <xdr:nvSpPr>
        <xdr:cNvPr id="24" name="Text Box 3"/>
        <xdr:cNvSpPr txBox="1">
          <a:spLocks noChangeArrowheads="1"/>
        </xdr:cNvSpPr>
      </xdr:nvSpPr>
      <xdr:spPr bwMode="auto">
        <a:xfrm>
          <a:off x="6753225" y="6572250"/>
          <a:ext cx="609600" cy="114300"/>
        </a:xfrm>
        <a:prstGeom prst="rect">
          <a:avLst/>
        </a:prstGeom>
        <a:noFill/>
        <a:ln w="9525">
          <a:noFill/>
          <a:miter lim="800000"/>
          <a:headEnd/>
          <a:tailEnd/>
        </a:ln>
      </xdr:spPr>
    </xdr:sp>
    <xdr:clientData/>
  </xdr:twoCellAnchor>
  <xdr:twoCellAnchor>
    <xdr:from>
      <xdr:col>4</xdr:col>
      <xdr:colOff>771525</xdr:colOff>
      <xdr:row>37</xdr:row>
      <xdr:rowOff>19050</xdr:rowOff>
    </xdr:from>
    <xdr:to>
      <xdr:col>4</xdr:col>
      <xdr:colOff>981075</xdr:colOff>
      <xdr:row>37</xdr:row>
      <xdr:rowOff>133350</xdr:rowOff>
    </xdr:to>
    <xdr:sp macro="" textlink="">
      <xdr:nvSpPr>
        <xdr:cNvPr id="25" name="Text Box 4"/>
        <xdr:cNvSpPr txBox="1">
          <a:spLocks noChangeArrowheads="1"/>
        </xdr:cNvSpPr>
      </xdr:nvSpPr>
      <xdr:spPr bwMode="auto">
        <a:xfrm>
          <a:off x="8124825" y="6581775"/>
          <a:ext cx="209550" cy="114300"/>
        </a:xfrm>
        <a:prstGeom prst="rect">
          <a:avLst/>
        </a:prstGeom>
        <a:noFill/>
        <a:ln w="9525">
          <a:noFill/>
          <a:miter lim="800000"/>
          <a:headEnd/>
          <a:tailEnd/>
        </a:ln>
      </xdr:spPr>
    </xdr:sp>
    <xdr:clientData/>
  </xdr:twoCellAnchor>
  <xdr:twoCellAnchor>
    <xdr:from>
      <xdr:col>4</xdr:col>
      <xdr:colOff>873793</xdr:colOff>
      <xdr:row>36</xdr:row>
      <xdr:rowOff>147888</xdr:rowOff>
    </xdr:from>
    <xdr:to>
      <xdr:col>6</xdr:col>
      <xdr:colOff>139868</xdr:colOff>
      <xdr:row>37</xdr:row>
      <xdr:rowOff>51134</xdr:rowOff>
    </xdr:to>
    <xdr:sp macro="" textlink="">
      <xdr:nvSpPr>
        <xdr:cNvPr id="26" name="Text Box 1"/>
        <xdr:cNvSpPr txBox="1">
          <a:spLocks noChangeArrowheads="1"/>
        </xdr:cNvSpPr>
      </xdr:nvSpPr>
      <xdr:spPr bwMode="auto">
        <a:xfrm>
          <a:off x="8227093" y="6482013"/>
          <a:ext cx="647200" cy="131846"/>
        </a:xfrm>
        <a:prstGeom prst="rect">
          <a:avLst/>
        </a:prstGeom>
        <a:noFill/>
        <a:ln w="9525">
          <a:noFill/>
          <a:miter lim="800000"/>
          <a:headEnd/>
          <a:tailEnd/>
        </a:ln>
      </xdr:spPr>
    </xdr:sp>
    <xdr:clientData/>
  </xdr:twoCellAnchor>
  <xdr:twoCellAnchor>
    <xdr:from>
      <xdr:col>4</xdr:col>
      <xdr:colOff>873793</xdr:colOff>
      <xdr:row>36</xdr:row>
      <xdr:rowOff>147888</xdr:rowOff>
    </xdr:from>
    <xdr:to>
      <xdr:col>6</xdr:col>
      <xdr:colOff>139868</xdr:colOff>
      <xdr:row>37</xdr:row>
      <xdr:rowOff>51134</xdr:rowOff>
    </xdr:to>
    <xdr:sp macro="" textlink="">
      <xdr:nvSpPr>
        <xdr:cNvPr id="27" name="Text Box 1"/>
        <xdr:cNvSpPr txBox="1">
          <a:spLocks noChangeArrowheads="1"/>
        </xdr:cNvSpPr>
      </xdr:nvSpPr>
      <xdr:spPr bwMode="auto">
        <a:xfrm>
          <a:off x="8227093" y="6482013"/>
          <a:ext cx="647200" cy="131846"/>
        </a:xfrm>
        <a:prstGeom prst="rect">
          <a:avLst/>
        </a:prstGeom>
        <a:noFill/>
        <a:ln w="9525">
          <a:noFill/>
          <a:miter lim="800000"/>
          <a:headEnd/>
          <a:tailEnd/>
        </a:ln>
      </xdr:spPr>
    </xdr:sp>
    <xdr:clientData/>
  </xdr:twoCellAnchor>
  <xdr:twoCellAnchor>
    <xdr:from>
      <xdr:col>2</xdr:col>
      <xdr:colOff>733425</xdr:colOff>
      <xdr:row>37</xdr:row>
      <xdr:rowOff>47625</xdr:rowOff>
    </xdr:from>
    <xdr:to>
      <xdr:col>4</xdr:col>
      <xdr:colOff>9525</xdr:colOff>
      <xdr:row>37</xdr:row>
      <xdr:rowOff>171450</xdr:rowOff>
    </xdr:to>
    <xdr:sp macro="" textlink="">
      <xdr:nvSpPr>
        <xdr:cNvPr id="28" name="Text Box 1"/>
        <xdr:cNvSpPr txBox="1">
          <a:spLocks noChangeArrowheads="1"/>
        </xdr:cNvSpPr>
      </xdr:nvSpPr>
      <xdr:spPr bwMode="auto">
        <a:xfrm>
          <a:off x="6753225" y="6610350"/>
          <a:ext cx="609600" cy="123825"/>
        </a:xfrm>
        <a:prstGeom prst="rect">
          <a:avLst/>
        </a:prstGeom>
        <a:noFill/>
        <a:ln w="9525">
          <a:noFill/>
          <a:miter lim="800000"/>
          <a:headEnd/>
          <a:tailEnd/>
        </a:ln>
      </xdr:spPr>
    </xdr:sp>
    <xdr:clientData/>
  </xdr:twoCellAnchor>
  <xdr:twoCellAnchor>
    <xdr:from>
      <xdr:col>2</xdr:col>
      <xdr:colOff>733425</xdr:colOff>
      <xdr:row>37</xdr:row>
      <xdr:rowOff>9525</xdr:rowOff>
    </xdr:from>
    <xdr:to>
      <xdr:col>4</xdr:col>
      <xdr:colOff>9525</xdr:colOff>
      <xdr:row>37</xdr:row>
      <xdr:rowOff>123825</xdr:rowOff>
    </xdr:to>
    <xdr:sp macro="" textlink="">
      <xdr:nvSpPr>
        <xdr:cNvPr id="29" name="Text Box 3"/>
        <xdr:cNvSpPr txBox="1">
          <a:spLocks noChangeArrowheads="1"/>
        </xdr:cNvSpPr>
      </xdr:nvSpPr>
      <xdr:spPr bwMode="auto">
        <a:xfrm>
          <a:off x="6753225" y="6572250"/>
          <a:ext cx="609600" cy="114300"/>
        </a:xfrm>
        <a:prstGeom prst="rect">
          <a:avLst/>
        </a:prstGeom>
        <a:noFill/>
        <a:ln w="9525">
          <a:noFill/>
          <a:miter lim="800000"/>
          <a:headEnd/>
          <a:tailEnd/>
        </a:ln>
      </xdr:spPr>
    </xdr:sp>
    <xdr:clientData/>
  </xdr:twoCellAnchor>
  <xdr:twoCellAnchor>
    <xdr:from>
      <xdr:col>4</xdr:col>
      <xdr:colOff>771525</xdr:colOff>
      <xdr:row>37</xdr:row>
      <xdr:rowOff>19050</xdr:rowOff>
    </xdr:from>
    <xdr:to>
      <xdr:col>4</xdr:col>
      <xdr:colOff>981075</xdr:colOff>
      <xdr:row>37</xdr:row>
      <xdr:rowOff>133350</xdr:rowOff>
    </xdr:to>
    <xdr:sp macro="" textlink="">
      <xdr:nvSpPr>
        <xdr:cNvPr id="30" name="Text Box 4"/>
        <xdr:cNvSpPr txBox="1">
          <a:spLocks noChangeArrowheads="1"/>
        </xdr:cNvSpPr>
      </xdr:nvSpPr>
      <xdr:spPr bwMode="auto">
        <a:xfrm>
          <a:off x="8124825" y="6581775"/>
          <a:ext cx="209550" cy="114300"/>
        </a:xfrm>
        <a:prstGeom prst="rect">
          <a:avLst/>
        </a:prstGeom>
        <a:noFill/>
        <a:ln w="9525">
          <a:noFill/>
          <a:miter lim="800000"/>
          <a:headEnd/>
          <a:tailEnd/>
        </a:ln>
      </xdr:spPr>
    </xdr:sp>
    <xdr:clientData/>
  </xdr:twoCellAnchor>
  <xdr:twoCellAnchor>
    <xdr:from>
      <xdr:col>4</xdr:col>
      <xdr:colOff>873793</xdr:colOff>
      <xdr:row>36</xdr:row>
      <xdr:rowOff>147888</xdr:rowOff>
    </xdr:from>
    <xdr:to>
      <xdr:col>6</xdr:col>
      <xdr:colOff>139868</xdr:colOff>
      <xdr:row>37</xdr:row>
      <xdr:rowOff>51134</xdr:rowOff>
    </xdr:to>
    <xdr:sp macro="" textlink="">
      <xdr:nvSpPr>
        <xdr:cNvPr id="31" name="Text Box 1"/>
        <xdr:cNvSpPr txBox="1">
          <a:spLocks noChangeArrowheads="1"/>
        </xdr:cNvSpPr>
      </xdr:nvSpPr>
      <xdr:spPr bwMode="auto">
        <a:xfrm>
          <a:off x="8227093" y="6482013"/>
          <a:ext cx="647200" cy="131846"/>
        </a:xfrm>
        <a:prstGeom prst="rect">
          <a:avLst/>
        </a:prstGeom>
        <a:noFill/>
        <a:ln w="9525">
          <a:noFill/>
          <a:miter lim="800000"/>
          <a:headEnd/>
          <a:tailEnd/>
        </a:ln>
      </xdr:spPr>
    </xdr:sp>
    <xdr:clientData/>
  </xdr:twoCellAnchor>
  <xdr:twoCellAnchor>
    <xdr:from>
      <xdr:col>2</xdr:col>
      <xdr:colOff>733425</xdr:colOff>
      <xdr:row>37</xdr:row>
      <xdr:rowOff>9525</xdr:rowOff>
    </xdr:from>
    <xdr:to>
      <xdr:col>4</xdr:col>
      <xdr:colOff>9525</xdr:colOff>
      <xdr:row>37</xdr:row>
      <xdr:rowOff>123825</xdr:rowOff>
    </xdr:to>
    <xdr:sp macro="" textlink="">
      <xdr:nvSpPr>
        <xdr:cNvPr id="32" name="Text Box 3"/>
        <xdr:cNvSpPr txBox="1">
          <a:spLocks noChangeArrowheads="1"/>
        </xdr:cNvSpPr>
      </xdr:nvSpPr>
      <xdr:spPr bwMode="auto">
        <a:xfrm>
          <a:off x="6753225" y="6572250"/>
          <a:ext cx="609600" cy="114300"/>
        </a:xfrm>
        <a:prstGeom prst="rect">
          <a:avLst/>
        </a:prstGeom>
        <a:noFill/>
        <a:ln w="9525">
          <a:noFill/>
          <a:miter lim="800000"/>
          <a:headEnd/>
          <a:tailEnd/>
        </a:ln>
      </xdr:spPr>
    </xdr:sp>
    <xdr:clientData/>
  </xdr:twoCellAnchor>
  <xdr:twoCellAnchor>
    <xdr:from>
      <xdr:col>4</xdr:col>
      <xdr:colOff>771525</xdr:colOff>
      <xdr:row>37</xdr:row>
      <xdr:rowOff>19050</xdr:rowOff>
    </xdr:from>
    <xdr:to>
      <xdr:col>4</xdr:col>
      <xdr:colOff>981075</xdr:colOff>
      <xdr:row>37</xdr:row>
      <xdr:rowOff>133350</xdr:rowOff>
    </xdr:to>
    <xdr:sp macro="" textlink="">
      <xdr:nvSpPr>
        <xdr:cNvPr id="33" name="Text Box 4"/>
        <xdr:cNvSpPr txBox="1">
          <a:spLocks noChangeArrowheads="1"/>
        </xdr:cNvSpPr>
      </xdr:nvSpPr>
      <xdr:spPr bwMode="auto">
        <a:xfrm>
          <a:off x="8124825" y="6581775"/>
          <a:ext cx="209550" cy="114300"/>
        </a:xfrm>
        <a:prstGeom prst="rect">
          <a:avLst/>
        </a:prstGeom>
        <a:noFill/>
        <a:ln w="9525">
          <a:noFill/>
          <a:miter lim="800000"/>
          <a:headEnd/>
          <a:tailEnd/>
        </a:ln>
      </xdr:spPr>
    </xdr:sp>
    <xdr:clientData/>
  </xdr:twoCellAnchor>
  <xdr:twoCellAnchor>
    <xdr:from>
      <xdr:col>2</xdr:col>
      <xdr:colOff>733425</xdr:colOff>
      <xdr:row>37</xdr:row>
      <xdr:rowOff>47625</xdr:rowOff>
    </xdr:from>
    <xdr:to>
      <xdr:col>4</xdr:col>
      <xdr:colOff>9525</xdr:colOff>
      <xdr:row>37</xdr:row>
      <xdr:rowOff>171450</xdr:rowOff>
    </xdr:to>
    <xdr:sp macro="" textlink="">
      <xdr:nvSpPr>
        <xdr:cNvPr id="34" name="Text Box 1"/>
        <xdr:cNvSpPr txBox="1">
          <a:spLocks noChangeArrowheads="1"/>
        </xdr:cNvSpPr>
      </xdr:nvSpPr>
      <xdr:spPr bwMode="auto">
        <a:xfrm>
          <a:off x="6753225" y="6610350"/>
          <a:ext cx="609600" cy="123825"/>
        </a:xfrm>
        <a:prstGeom prst="rect">
          <a:avLst/>
        </a:prstGeom>
        <a:noFill/>
        <a:ln w="9525">
          <a:noFill/>
          <a:miter lim="800000"/>
          <a:headEnd/>
          <a:tailEnd/>
        </a:ln>
      </xdr:spPr>
    </xdr:sp>
    <xdr:clientData/>
  </xdr:twoCellAnchor>
  <xdr:twoCellAnchor>
    <xdr:from>
      <xdr:col>2</xdr:col>
      <xdr:colOff>733425</xdr:colOff>
      <xdr:row>37</xdr:row>
      <xdr:rowOff>9525</xdr:rowOff>
    </xdr:from>
    <xdr:to>
      <xdr:col>4</xdr:col>
      <xdr:colOff>9525</xdr:colOff>
      <xdr:row>37</xdr:row>
      <xdr:rowOff>123825</xdr:rowOff>
    </xdr:to>
    <xdr:sp macro="" textlink="">
      <xdr:nvSpPr>
        <xdr:cNvPr id="35" name="Text Box 3"/>
        <xdr:cNvSpPr txBox="1">
          <a:spLocks noChangeArrowheads="1"/>
        </xdr:cNvSpPr>
      </xdr:nvSpPr>
      <xdr:spPr bwMode="auto">
        <a:xfrm>
          <a:off x="6753225" y="6572250"/>
          <a:ext cx="609600" cy="114300"/>
        </a:xfrm>
        <a:prstGeom prst="rect">
          <a:avLst/>
        </a:prstGeom>
        <a:noFill/>
        <a:ln w="9525">
          <a:noFill/>
          <a:miter lim="800000"/>
          <a:headEnd/>
          <a:tailEnd/>
        </a:ln>
      </xdr:spPr>
    </xdr:sp>
    <xdr:clientData/>
  </xdr:twoCellAnchor>
  <xdr:twoCellAnchor>
    <xdr:from>
      <xdr:col>4</xdr:col>
      <xdr:colOff>771525</xdr:colOff>
      <xdr:row>37</xdr:row>
      <xdr:rowOff>19050</xdr:rowOff>
    </xdr:from>
    <xdr:to>
      <xdr:col>4</xdr:col>
      <xdr:colOff>981075</xdr:colOff>
      <xdr:row>37</xdr:row>
      <xdr:rowOff>133350</xdr:rowOff>
    </xdr:to>
    <xdr:sp macro="" textlink="">
      <xdr:nvSpPr>
        <xdr:cNvPr id="36" name="Text Box 4"/>
        <xdr:cNvSpPr txBox="1">
          <a:spLocks noChangeArrowheads="1"/>
        </xdr:cNvSpPr>
      </xdr:nvSpPr>
      <xdr:spPr bwMode="auto">
        <a:xfrm>
          <a:off x="8124825" y="6581775"/>
          <a:ext cx="209550" cy="114300"/>
        </a:xfrm>
        <a:prstGeom prst="rect">
          <a:avLst/>
        </a:prstGeom>
        <a:noFill/>
        <a:ln w="9525">
          <a:noFill/>
          <a:miter lim="800000"/>
          <a:headEnd/>
          <a:tailEnd/>
        </a:ln>
      </xdr:spPr>
    </xdr:sp>
    <xdr:clientData/>
  </xdr:twoCellAnchor>
  <xdr:twoCellAnchor>
    <xdr:from>
      <xdr:col>4</xdr:col>
      <xdr:colOff>873793</xdr:colOff>
      <xdr:row>36</xdr:row>
      <xdr:rowOff>147888</xdr:rowOff>
    </xdr:from>
    <xdr:to>
      <xdr:col>6</xdr:col>
      <xdr:colOff>139868</xdr:colOff>
      <xdr:row>37</xdr:row>
      <xdr:rowOff>51134</xdr:rowOff>
    </xdr:to>
    <xdr:sp macro="" textlink="">
      <xdr:nvSpPr>
        <xdr:cNvPr id="37" name="Text Box 1"/>
        <xdr:cNvSpPr txBox="1">
          <a:spLocks noChangeArrowheads="1"/>
        </xdr:cNvSpPr>
      </xdr:nvSpPr>
      <xdr:spPr bwMode="auto">
        <a:xfrm>
          <a:off x="8227093" y="6482013"/>
          <a:ext cx="647200" cy="131846"/>
        </a:xfrm>
        <a:prstGeom prst="rect">
          <a:avLst/>
        </a:prstGeom>
        <a:noFill/>
        <a:ln w="9525">
          <a:noFill/>
          <a:miter lim="800000"/>
          <a:headEnd/>
          <a:tailEnd/>
        </a:ln>
      </xdr:spPr>
    </xdr:sp>
    <xdr:clientData/>
  </xdr:twoCellAnchor>
  <xdr:twoCellAnchor>
    <xdr:from>
      <xdr:col>2</xdr:col>
      <xdr:colOff>733425</xdr:colOff>
      <xdr:row>37</xdr:row>
      <xdr:rowOff>9525</xdr:rowOff>
    </xdr:from>
    <xdr:to>
      <xdr:col>4</xdr:col>
      <xdr:colOff>9525</xdr:colOff>
      <xdr:row>37</xdr:row>
      <xdr:rowOff>123825</xdr:rowOff>
    </xdr:to>
    <xdr:sp macro="" textlink="">
      <xdr:nvSpPr>
        <xdr:cNvPr id="38" name="Text Box 3"/>
        <xdr:cNvSpPr txBox="1">
          <a:spLocks noChangeArrowheads="1"/>
        </xdr:cNvSpPr>
      </xdr:nvSpPr>
      <xdr:spPr bwMode="auto">
        <a:xfrm>
          <a:off x="6753225" y="6572250"/>
          <a:ext cx="609600" cy="114300"/>
        </a:xfrm>
        <a:prstGeom prst="rect">
          <a:avLst/>
        </a:prstGeom>
        <a:noFill/>
        <a:ln w="9525">
          <a:noFill/>
          <a:miter lim="800000"/>
          <a:headEnd/>
          <a:tailEnd/>
        </a:ln>
      </xdr:spPr>
    </xdr:sp>
    <xdr:clientData/>
  </xdr:twoCellAnchor>
  <xdr:twoCellAnchor>
    <xdr:from>
      <xdr:col>4</xdr:col>
      <xdr:colOff>771525</xdr:colOff>
      <xdr:row>37</xdr:row>
      <xdr:rowOff>19050</xdr:rowOff>
    </xdr:from>
    <xdr:to>
      <xdr:col>4</xdr:col>
      <xdr:colOff>981075</xdr:colOff>
      <xdr:row>37</xdr:row>
      <xdr:rowOff>133350</xdr:rowOff>
    </xdr:to>
    <xdr:sp macro="" textlink="">
      <xdr:nvSpPr>
        <xdr:cNvPr id="39" name="Text Box 4"/>
        <xdr:cNvSpPr txBox="1">
          <a:spLocks noChangeArrowheads="1"/>
        </xdr:cNvSpPr>
      </xdr:nvSpPr>
      <xdr:spPr bwMode="auto">
        <a:xfrm>
          <a:off x="8124825" y="6581775"/>
          <a:ext cx="209550" cy="114300"/>
        </a:xfrm>
        <a:prstGeom prst="rect">
          <a:avLst/>
        </a:prstGeom>
        <a:noFill/>
        <a:ln w="9525">
          <a:noFill/>
          <a:miter lim="800000"/>
          <a:headEnd/>
          <a:tailEnd/>
        </a:ln>
      </xdr:spPr>
    </xdr:sp>
    <xdr:clientData/>
  </xdr:twoCellAnchor>
  <xdr:twoCellAnchor>
    <xdr:from>
      <xdr:col>2</xdr:col>
      <xdr:colOff>901513</xdr:colOff>
      <xdr:row>36</xdr:row>
      <xdr:rowOff>204508</xdr:rowOff>
    </xdr:from>
    <xdr:to>
      <xdr:col>4</xdr:col>
      <xdr:colOff>177613</xdr:colOff>
      <xdr:row>37</xdr:row>
      <xdr:rowOff>104215</xdr:rowOff>
    </xdr:to>
    <xdr:sp macro="" textlink="">
      <xdr:nvSpPr>
        <xdr:cNvPr id="40" name="Text Box 1"/>
        <xdr:cNvSpPr txBox="1">
          <a:spLocks noChangeArrowheads="1"/>
        </xdr:cNvSpPr>
      </xdr:nvSpPr>
      <xdr:spPr bwMode="auto">
        <a:xfrm>
          <a:off x="6921313" y="6538633"/>
          <a:ext cx="609600" cy="128307"/>
        </a:xfrm>
        <a:prstGeom prst="rect">
          <a:avLst/>
        </a:prstGeom>
        <a:noFill/>
        <a:ln w="9525">
          <a:noFill/>
          <a:miter lim="800000"/>
          <a:headEnd/>
          <a:tailEnd/>
        </a:ln>
      </xdr:spPr>
    </xdr:sp>
    <xdr:clientData/>
  </xdr:twoCellAnchor>
  <xdr:twoCellAnchor>
    <xdr:from>
      <xdr:col>2</xdr:col>
      <xdr:colOff>733425</xdr:colOff>
      <xdr:row>37</xdr:row>
      <xdr:rowOff>9525</xdr:rowOff>
    </xdr:from>
    <xdr:to>
      <xdr:col>4</xdr:col>
      <xdr:colOff>9525</xdr:colOff>
      <xdr:row>37</xdr:row>
      <xdr:rowOff>123825</xdr:rowOff>
    </xdr:to>
    <xdr:sp macro="" textlink="">
      <xdr:nvSpPr>
        <xdr:cNvPr id="41" name="Text Box 3"/>
        <xdr:cNvSpPr txBox="1">
          <a:spLocks noChangeArrowheads="1"/>
        </xdr:cNvSpPr>
      </xdr:nvSpPr>
      <xdr:spPr bwMode="auto">
        <a:xfrm>
          <a:off x="6753225" y="6572250"/>
          <a:ext cx="609600" cy="114300"/>
        </a:xfrm>
        <a:prstGeom prst="rect">
          <a:avLst/>
        </a:prstGeom>
        <a:noFill/>
        <a:ln w="9525">
          <a:noFill/>
          <a:miter lim="800000"/>
          <a:headEnd/>
          <a:tailEnd/>
        </a:ln>
      </xdr:spPr>
    </xdr:sp>
    <xdr:clientData/>
  </xdr:twoCellAnchor>
  <xdr:twoCellAnchor>
    <xdr:from>
      <xdr:col>4</xdr:col>
      <xdr:colOff>771525</xdr:colOff>
      <xdr:row>37</xdr:row>
      <xdr:rowOff>19050</xdr:rowOff>
    </xdr:from>
    <xdr:to>
      <xdr:col>4</xdr:col>
      <xdr:colOff>981075</xdr:colOff>
      <xdr:row>37</xdr:row>
      <xdr:rowOff>133350</xdr:rowOff>
    </xdr:to>
    <xdr:sp macro="" textlink="">
      <xdr:nvSpPr>
        <xdr:cNvPr id="42" name="Text Box 4"/>
        <xdr:cNvSpPr txBox="1">
          <a:spLocks noChangeArrowheads="1"/>
        </xdr:cNvSpPr>
      </xdr:nvSpPr>
      <xdr:spPr bwMode="auto">
        <a:xfrm>
          <a:off x="8124825" y="6581775"/>
          <a:ext cx="209550" cy="114300"/>
        </a:xfrm>
        <a:prstGeom prst="rect">
          <a:avLst/>
        </a:prstGeom>
        <a:noFill/>
        <a:ln w="9525">
          <a:noFill/>
          <a:miter lim="800000"/>
          <a:headEnd/>
          <a:tailEnd/>
        </a:ln>
      </xdr:spPr>
    </xdr:sp>
    <xdr:clientData/>
  </xdr:twoCellAnchor>
  <xdr:twoCellAnchor>
    <xdr:from>
      <xdr:col>4</xdr:col>
      <xdr:colOff>873793</xdr:colOff>
      <xdr:row>36</xdr:row>
      <xdr:rowOff>147888</xdr:rowOff>
    </xdr:from>
    <xdr:to>
      <xdr:col>6</xdr:col>
      <xdr:colOff>139868</xdr:colOff>
      <xdr:row>37</xdr:row>
      <xdr:rowOff>51134</xdr:rowOff>
    </xdr:to>
    <xdr:sp macro="" textlink="">
      <xdr:nvSpPr>
        <xdr:cNvPr id="43" name="Text Box 1"/>
        <xdr:cNvSpPr txBox="1">
          <a:spLocks noChangeArrowheads="1"/>
        </xdr:cNvSpPr>
      </xdr:nvSpPr>
      <xdr:spPr bwMode="auto">
        <a:xfrm>
          <a:off x="8227093" y="6482013"/>
          <a:ext cx="647200" cy="131846"/>
        </a:xfrm>
        <a:prstGeom prst="rect">
          <a:avLst/>
        </a:prstGeom>
        <a:noFill/>
        <a:ln w="9525">
          <a:noFill/>
          <a:miter lim="800000"/>
          <a:headEnd/>
          <a:tailEnd/>
        </a:ln>
      </xdr:spPr>
    </xdr:sp>
    <xdr:clientData/>
  </xdr:twoCellAnchor>
  <xdr:twoCellAnchor>
    <xdr:from>
      <xdr:col>2</xdr:col>
      <xdr:colOff>733425</xdr:colOff>
      <xdr:row>37</xdr:row>
      <xdr:rowOff>9525</xdr:rowOff>
    </xdr:from>
    <xdr:to>
      <xdr:col>4</xdr:col>
      <xdr:colOff>9525</xdr:colOff>
      <xdr:row>37</xdr:row>
      <xdr:rowOff>123825</xdr:rowOff>
    </xdr:to>
    <xdr:sp macro="" textlink="">
      <xdr:nvSpPr>
        <xdr:cNvPr id="44" name="Text Box 3"/>
        <xdr:cNvSpPr txBox="1">
          <a:spLocks noChangeArrowheads="1"/>
        </xdr:cNvSpPr>
      </xdr:nvSpPr>
      <xdr:spPr bwMode="auto">
        <a:xfrm>
          <a:off x="6753225" y="6572250"/>
          <a:ext cx="609600" cy="114300"/>
        </a:xfrm>
        <a:prstGeom prst="rect">
          <a:avLst/>
        </a:prstGeom>
        <a:noFill/>
        <a:ln w="9525">
          <a:noFill/>
          <a:miter lim="800000"/>
          <a:headEnd/>
          <a:tailEnd/>
        </a:ln>
      </xdr:spPr>
    </xdr:sp>
    <xdr:clientData/>
  </xdr:twoCellAnchor>
  <xdr:twoCellAnchor>
    <xdr:from>
      <xdr:col>4</xdr:col>
      <xdr:colOff>771525</xdr:colOff>
      <xdr:row>37</xdr:row>
      <xdr:rowOff>19050</xdr:rowOff>
    </xdr:from>
    <xdr:to>
      <xdr:col>4</xdr:col>
      <xdr:colOff>981075</xdr:colOff>
      <xdr:row>37</xdr:row>
      <xdr:rowOff>133350</xdr:rowOff>
    </xdr:to>
    <xdr:sp macro="" textlink="">
      <xdr:nvSpPr>
        <xdr:cNvPr id="45" name="Text Box 4"/>
        <xdr:cNvSpPr txBox="1">
          <a:spLocks noChangeArrowheads="1"/>
        </xdr:cNvSpPr>
      </xdr:nvSpPr>
      <xdr:spPr bwMode="auto">
        <a:xfrm>
          <a:off x="8124825" y="6581775"/>
          <a:ext cx="209550" cy="114300"/>
        </a:xfrm>
        <a:prstGeom prst="rect">
          <a:avLst/>
        </a:prstGeom>
        <a:noFill/>
        <a:ln w="9525">
          <a:noFill/>
          <a:miter lim="800000"/>
          <a:headEnd/>
          <a:tailEnd/>
        </a:ln>
      </xdr:spPr>
    </xdr:sp>
    <xdr:clientData/>
  </xdr:twoCellAnchor>
  <xdr:twoCellAnchor>
    <xdr:from>
      <xdr:col>2</xdr:col>
      <xdr:colOff>901513</xdr:colOff>
      <xdr:row>36</xdr:row>
      <xdr:rowOff>204508</xdr:rowOff>
    </xdr:from>
    <xdr:to>
      <xdr:col>4</xdr:col>
      <xdr:colOff>177613</xdr:colOff>
      <xdr:row>37</xdr:row>
      <xdr:rowOff>104215</xdr:rowOff>
    </xdr:to>
    <xdr:sp macro="" textlink="">
      <xdr:nvSpPr>
        <xdr:cNvPr id="46" name="Text Box 1"/>
        <xdr:cNvSpPr txBox="1">
          <a:spLocks noChangeArrowheads="1"/>
        </xdr:cNvSpPr>
      </xdr:nvSpPr>
      <xdr:spPr bwMode="auto">
        <a:xfrm>
          <a:off x="6921313" y="6538633"/>
          <a:ext cx="609600" cy="128307"/>
        </a:xfrm>
        <a:prstGeom prst="rect">
          <a:avLst/>
        </a:prstGeom>
        <a:noFill/>
        <a:ln w="9525">
          <a:noFill/>
          <a:miter lim="800000"/>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733425</xdr:colOff>
      <xdr:row>10</xdr:row>
      <xdr:rowOff>9525</xdr:rowOff>
    </xdr:from>
    <xdr:to>
      <xdr:col>4</xdr:col>
      <xdr:colOff>9525</xdr:colOff>
      <xdr:row>10</xdr:row>
      <xdr:rowOff>123825</xdr:rowOff>
    </xdr:to>
    <xdr:sp macro="" textlink="">
      <xdr:nvSpPr>
        <xdr:cNvPr id="2" name="Text Box 3"/>
        <xdr:cNvSpPr txBox="1">
          <a:spLocks noChangeArrowheads="1"/>
        </xdr:cNvSpPr>
      </xdr:nvSpPr>
      <xdr:spPr bwMode="auto">
        <a:xfrm>
          <a:off x="6562725" y="1762125"/>
          <a:ext cx="914400"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3" name="Text Box 4"/>
        <xdr:cNvSpPr txBox="1">
          <a:spLocks noChangeArrowheads="1"/>
        </xdr:cNvSpPr>
      </xdr:nvSpPr>
      <xdr:spPr bwMode="auto">
        <a:xfrm>
          <a:off x="8239125" y="1771650"/>
          <a:ext cx="209550" cy="114300"/>
        </a:xfrm>
        <a:prstGeom prst="rect">
          <a:avLst/>
        </a:prstGeom>
        <a:noFill/>
        <a:ln w="9525">
          <a:noFill/>
          <a:miter lim="800000"/>
          <a:headEnd/>
          <a:tailEnd/>
        </a:ln>
      </xdr:spPr>
    </xdr:sp>
    <xdr:clientData/>
  </xdr:twoCellAnchor>
  <xdr:twoCellAnchor>
    <xdr:from>
      <xdr:col>2</xdr:col>
      <xdr:colOff>733425</xdr:colOff>
      <xdr:row>10</xdr:row>
      <xdr:rowOff>47625</xdr:rowOff>
    </xdr:from>
    <xdr:to>
      <xdr:col>4</xdr:col>
      <xdr:colOff>9525</xdr:colOff>
      <xdr:row>10</xdr:row>
      <xdr:rowOff>171450</xdr:rowOff>
    </xdr:to>
    <xdr:sp macro="" textlink="">
      <xdr:nvSpPr>
        <xdr:cNvPr id="4" name="Text Box 1"/>
        <xdr:cNvSpPr txBox="1">
          <a:spLocks noChangeArrowheads="1"/>
        </xdr:cNvSpPr>
      </xdr:nvSpPr>
      <xdr:spPr bwMode="auto">
        <a:xfrm>
          <a:off x="6562725" y="1800225"/>
          <a:ext cx="914400" cy="123825"/>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5" name="Text Box 3"/>
        <xdr:cNvSpPr txBox="1">
          <a:spLocks noChangeArrowheads="1"/>
        </xdr:cNvSpPr>
      </xdr:nvSpPr>
      <xdr:spPr bwMode="auto">
        <a:xfrm>
          <a:off x="6562725" y="1762125"/>
          <a:ext cx="914400"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6" name="Text Box 4"/>
        <xdr:cNvSpPr txBox="1">
          <a:spLocks noChangeArrowheads="1"/>
        </xdr:cNvSpPr>
      </xdr:nvSpPr>
      <xdr:spPr bwMode="auto">
        <a:xfrm>
          <a:off x="8239125" y="1771650"/>
          <a:ext cx="209550" cy="114300"/>
        </a:xfrm>
        <a:prstGeom prst="rect">
          <a:avLst/>
        </a:prstGeom>
        <a:noFill/>
        <a:ln w="9525">
          <a:noFill/>
          <a:miter lim="800000"/>
          <a:headEnd/>
          <a:tailEnd/>
        </a:ln>
      </xdr:spPr>
    </xdr:sp>
    <xdr:clientData/>
  </xdr:twoCellAnchor>
  <xdr:twoCellAnchor>
    <xdr:from>
      <xdr:col>4</xdr:col>
      <xdr:colOff>873793</xdr:colOff>
      <xdr:row>9</xdr:row>
      <xdr:rowOff>147888</xdr:rowOff>
    </xdr:from>
    <xdr:to>
      <xdr:col>6</xdr:col>
      <xdr:colOff>139868</xdr:colOff>
      <xdr:row>10</xdr:row>
      <xdr:rowOff>51134</xdr:rowOff>
    </xdr:to>
    <xdr:sp macro="" textlink="">
      <xdr:nvSpPr>
        <xdr:cNvPr id="7" name="Text Box 1"/>
        <xdr:cNvSpPr txBox="1">
          <a:spLocks noChangeArrowheads="1"/>
        </xdr:cNvSpPr>
      </xdr:nvSpPr>
      <xdr:spPr bwMode="auto">
        <a:xfrm>
          <a:off x="8341393" y="1671888"/>
          <a:ext cx="904375" cy="131846"/>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8" name="Text Box 3"/>
        <xdr:cNvSpPr txBox="1">
          <a:spLocks noChangeArrowheads="1"/>
        </xdr:cNvSpPr>
      </xdr:nvSpPr>
      <xdr:spPr bwMode="auto">
        <a:xfrm>
          <a:off x="6562725" y="1762125"/>
          <a:ext cx="914400"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9" name="Text Box 4"/>
        <xdr:cNvSpPr txBox="1">
          <a:spLocks noChangeArrowheads="1"/>
        </xdr:cNvSpPr>
      </xdr:nvSpPr>
      <xdr:spPr bwMode="auto">
        <a:xfrm>
          <a:off x="8239125" y="1771650"/>
          <a:ext cx="209550" cy="114300"/>
        </a:xfrm>
        <a:prstGeom prst="rect">
          <a:avLst/>
        </a:prstGeom>
        <a:noFill/>
        <a:ln w="9525">
          <a:noFill/>
          <a:miter lim="800000"/>
          <a:headEnd/>
          <a:tailEnd/>
        </a:ln>
      </xdr:spPr>
    </xdr:sp>
    <xdr:clientData/>
  </xdr:twoCellAnchor>
  <xdr:twoCellAnchor>
    <xdr:from>
      <xdr:col>2</xdr:col>
      <xdr:colOff>733425</xdr:colOff>
      <xdr:row>10</xdr:row>
      <xdr:rowOff>47625</xdr:rowOff>
    </xdr:from>
    <xdr:to>
      <xdr:col>4</xdr:col>
      <xdr:colOff>9525</xdr:colOff>
      <xdr:row>10</xdr:row>
      <xdr:rowOff>171450</xdr:rowOff>
    </xdr:to>
    <xdr:sp macro="" textlink="">
      <xdr:nvSpPr>
        <xdr:cNvPr id="10" name="Text Box 1"/>
        <xdr:cNvSpPr txBox="1">
          <a:spLocks noChangeArrowheads="1"/>
        </xdr:cNvSpPr>
      </xdr:nvSpPr>
      <xdr:spPr bwMode="auto">
        <a:xfrm>
          <a:off x="6562725" y="1800225"/>
          <a:ext cx="914400" cy="123825"/>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11" name="Text Box 3"/>
        <xdr:cNvSpPr txBox="1">
          <a:spLocks noChangeArrowheads="1"/>
        </xdr:cNvSpPr>
      </xdr:nvSpPr>
      <xdr:spPr bwMode="auto">
        <a:xfrm>
          <a:off x="6562725" y="1762125"/>
          <a:ext cx="914400"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12" name="Text Box 4"/>
        <xdr:cNvSpPr txBox="1">
          <a:spLocks noChangeArrowheads="1"/>
        </xdr:cNvSpPr>
      </xdr:nvSpPr>
      <xdr:spPr bwMode="auto">
        <a:xfrm>
          <a:off x="8239125" y="1771650"/>
          <a:ext cx="209550" cy="114300"/>
        </a:xfrm>
        <a:prstGeom prst="rect">
          <a:avLst/>
        </a:prstGeom>
        <a:noFill/>
        <a:ln w="9525">
          <a:noFill/>
          <a:miter lim="800000"/>
          <a:headEnd/>
          <a:tailEnd/>
        </a:ln>
      </xdr:spPr>
    </xdr:sp>
    <xdr:clientData/>
  </xdr:twoCellAnchor>
  <xdr:twoCellAnchor>
    <xdr:from>
      <xdr:col>2</xdr:col>
      <xdr:colOff>733425</xdr:colOff>
      <xdr:row>10</xdr:row>
      <xdr:rowOff>47625</xdr:rowOff>
    </xdr:from>
    <xdr:to>
      <xdr:col>4</xdr:col>
      <xdr:colOff>9525</xdr:colOff>
      <xdr:row>10</xdr:row>
      <xdr:rowOff>171450</xdr:rowOff>
    </xdr:to>
    <xdr:sp macro="" textlink="">
      <xdr:nvSpPr>
        <xdr:cNvPr id="13" name="Text Box 1"/>
        <xdr:cNvSpPr txBox="1">
          <a:spLocks noChangeArrowheads="1"/>
        </xdr:cNvSpPr>
      </xdr:nvSpPr>
      <xdr:spPr bwMode="auto">
        <a:xfrm>
          <a:off x="6562725" y="1800225"/>
          <a:ext cx="914400" cy="123825"/>
        </a:xfrm>
        <a:prstGeom prst="rect">
          <a:avLst/>
        </a:prstGeom>
        <a:noFill/>
        <a:ln w="9525">
          <a:noFill/>
          <a:miter lim="800000"/>
          <a:headEnd/>
          <a:tailEnd/>
        </a:ln>
      </xdr:spPr>
    </xdr:sp>
    <xdr:clientData/>
  </xdr:twoCellAnchor>
  <xdr:twoCellAnchor>
    <xdr:from>
      <xdr:col>2</xdr:col>
      <xdr:colOff>733425</xdr:colOff>
      <xdr:row>10</xdr:row>
      <xdr:rowOff>47625</xdr:rowOff>
    </xdr:from>
    <xdr:to>
      <xdr:col>4</xdr:col>
      <xdr:colOff>9525</xdr:colOff>
      <xdr:row>10</xdr:row>
      <xdr:rowOff>171450</xdr:rowOff>
    </xdr:to>
    <xdr:sp macro="" textlink="">
      <xdr:nvSpPr>
        <xdr:cNvPr id="14" name="Text Box 1"/>
        <xdr:cNvSpPr txBox="1">
          <a:spLocks noChangeArrowheads="1"/>
        </xdr:cNvSpPr>
      </xdr:nvSpPr>
      <xdr:spPr bwMode="auto">
        <a:xfrm>
          <a:off x="6562725" y="1800225"/>
          <a:ext cx="914400" cy="123825"/>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15" name="Text Box 3"/>
        <xdr:cNvSpPr txBox="1">
          <a:spLocks noChangeArrowheads="1"/>
        </xdr:cNvSpPr>
      </xdr:nvSpPr>
      <xdr:spPr bwMode="auto">
        <a:xfrm>
          <a:off x="6562725" y="1762125"/>
          <a:ext cx="914400"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16" name="Text Box 4"/>
        <xdr:cNvSpPr txBox="1">
          <a:spLocks noChangeArrowheads="1"/>
        </xdr:cNvSpPr>
      </xdr:nvSpPr>
      <xdr:spPr bwMode="auto">
        <a:xfrm>
          <a:off x="8239125" y="1771650"/>
          <a:ext cx="209550" cy="114300"/>
        </a:xfrm>
        <a:prstGeom prst="rect">
          <a:avLst/>
        </a:prstGeom>
        <a:noFill/>
        <a:ln w="9525">
          <a:noFill/>
          <a:miter lim="800000"/>
          <a:headEnd/>
          <a:tailEnd/>
        </a:ln>
      </xdr:spPr>
    </xdr:sp>
    <xdr:clientData/>
  </xdr:twoCellAnchor>
  <xdr:twoCellAnchor>
    <xdr:from>
      <xdr:col>4</xdr:col>
      <xdr:colOff>851381</xdr:colOff>
      <xdr:row>10</xdr:row>
      <xdr:rowOff>69448</xdr:rowOff>
    </xdr:from>
    <xdr:to>
      <xdr:col>6</xdr:col>
      <xdr:colOff>117456</xdr:colOff>
      <xdr:row>10</xdr:row>
      <xdr:rowOff>196811</xdr:rowOff>
    </xdr:to>
    <xdr:sp macro="" textlink="">
      <xdr:nvSpPr>
        <xdr:cNvPr id="17" name="Text Box 1"/>
        <xdr:cNvSpPr txBox="1">
          <a:spLocks noChangeArrowheads="1"/>
        </xdr:cNvSpPr>
      </xdr:nvSpPr>
      <xdr:spPr bwMode="auto">
        <a:xfrm>
          <a:off x="8318981" y="1822048"/>
          <a:ext cx="904375" cy="127363"/>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18" name="Text Box 3"/>
        <xdr:cNvSpPr txBox="1">
          <a:spLocks noChangeArrowheads="1"/>
        </xdr:cNvSpPr>
      </xdr:nvSpPr>
      <xdr:spPr bwMode="auto">
        <a:xfrm>
          <a:off x="6562725" y="1762125"/>
          <a:ext cx="914400"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19" name="Text Box 4"/>
        <xdr:cNvSpPr txBox="1">
          <a:spLocks noChangeArrowheads="1"/>
        </xdr:cNvSpPr>
      </xdr:nvSpPr>
      <xdr:spPr bwMode="auto">
        <a:xfrm>
          <a:off x="8239125" y="1771650"/>
          <a:ext cx="209550" cy="114300"/>
        </a:xfrm>
        <a:prstGeom prst="rect">
          <a:avLst/>
        </a:prstGeom>
        <a:noFill/>
        <a:ln w="9525">
          <a:noFill/>
          <a:miter lim="800000"/>
          <a:headEnd/>
          <a:tailEnd/>
        </a:ln>
      </xdr:spPr>
    </xdr:sp>
    <xdr:clientData/>
  </xdr:twoCellAnchor>
  <xdr:twoCellAnchor>
    <xdr:from>
      <xdr:col>2</xdr:col>
      <xdr:colOff>733425</xdr:colOff>
      <xdr:row>10</xdr:row>
      <xdr:rowOff>47625</xdr:rowOff>
    </xdr:from>
    <xdr:to>
      <xdr:col>4</xdr:col>
      <xdr:colOff>9525</xdr:colOff>
      <xdr:row>10</xdr:row>
      <xdr:rowOff>171450</xdr:rowOff>
    </xdr:to>
    <xdr:sp macro="" textlink="">
      <xdr:nvSpPr>
        <xdr:cNvPr id="20" name="Text Box 1"/>
        <xdr:cNvSpPr txBox="1">
          <a:spLocks noChangeArrowheads="1"/>
        </xdr:cNvSpPr>
      </xdr:nvSpPr>
      <xdr:spPr bwMode="auto">
        <a:xfrm>
          <a:off x="6562725" y="1800225"/>
          <a:ext cx="914400" cy="123825"/>
        </a:xfrm>
        <a:prstGeom prst="rect">
          <a:avLst/>
        </a:prstGeom>
        <a:noFill/>
        <a:ln w="9525">
          <a:noFill/>
          <a:miter lim="800000"/>
          <a:headEnd/>
          <a:tailEnd/>
        </a:ln>
      </xdr:spPr>
    </xdr:sp>
    <xdr:clientData/>
  </xdr:twoCellAnchor>
  <xdr:twoCellAnchor>
    <xdr:from>
      <xdr:col>6</xdr:col>
      <xdr:colOff>771525</xdr:colOff>
      <xdr:row>10</xdr:row>
      <xdr:rowOff>19050</xdr:rowOff>
    </xdr:from>
    <xdr:to>
      <xdr:col>6</xdr:col>
      <xdr:colOff>981075</xdr:colOff>
      <xdr:row>10</xdr:row>
      <xdr:rowOff>133350</xdr:rowOff>
    </xdr:to>
    <xdr:sp macro="" textlink="">
      <xdr:nvSpPr>
        <xdr:cNvPr id="21" name="Text Box 4"/>
        <xdr:cNvSpPr txBox="1">
          <a:spLocks noChangeArrowheads="1"/>
        </xdr:cNvSpPr>
      </xdr:nvSpPr>
      <xdr:spPr bwMode="auto">
        <a:xfrm>
          <a:off x="9877425" y="1771650"/>
          <a:ext cx="209550" cy="114300"/>
        </a:xfrm>
        <a:prstGeom prst="rect">
          <a:avLst/>
        </a:prstGeom>
        <a:noFill/>
        <a:ln w="9525">
          <a:noFill/>
          <a:miter lim="800000"/>
          <a:headEnd/>
          <a:tailEnd/>
        </a:ln>
      </xdr:spPr>
    </xdr:sp>
    <xdr:clientData/>
  </xdr:twoCellAnchor>
  <xdr:twoCellAnchor>
    <xdr:from>
      <xdr:col>6</xdr:col>
      <xdr:colOff>771525</xdr:colOff>
      <xdr:row>10</xdr:row>
      <xdr:rowOff>19050</xdr:rowOff>
    </xdr:from>
    <xdr:to>
      <xdr:col>6</xdr:col>
      <xdr:colOff>981075</xdr:colOff>
      <xdr:row>10</xdr:row>
      <xdr:rowOff>133350</xdr:rowOff>
    </xdr:to>
    <xdr:sp macro="" textlink="">
      <xdr:nvSpPr>
        <xdr:cNvPr id="22" name="Text Box 4"/>
        <xdr:cNvSpPr txBox="1">
          <a:spLocks noChangeArrowheads="1"/>
        </xdr:cNvSpPr>
      </xdr:nvSpPr>
      <xdr:spPr bwMode="auto">
        <a:xfrm>
          <a:off x="9877425" y="1771650"/>
          <a:ext cx="209550" cy="114300"/>
        </a:xfrm>
        <a:prstGeom prst="rect">
          <a:avLst/>
        </a:prstGeom>
        <a:noFill/>
        <a:ln w="9525">
          <a:noFill/>
          <a:miter lim="800000"/>
          <a:headEnd/>
          <a:tailEnd/>
        </a:ln>
      </xdr:spPr>
    </xdr:sp>
    <xdr:clientData/>
  </xdr:twoCellAnchor>
  <xdr:twoCellAnchor>
    <xdr:from>
      <xdr:col>2</xdr:col>
      <xdr:colOff>733425</xdr:colOff>
      <xdr:row>10</xdr:row>
      <xdr:rowOff>47625</xdr:rowOff>
    </xdr:from>
    <xdr:to>
      <xdr:col>4</xdr:col>
      <xdr:colOff>9525</xdr:colOff>
      <xdr:row>10</xdr:row>
      <xdr:rowOff>171450</xdr:rowOff>
    </xdr:to>
    <xdr:sp macro="" textlink="">
      <xdr:nvSpPr>
        <xdr:cNvPr id="23" name="Text Box 1"/>
        <xdr:cNvSpPr txBox="1">
          <a:spLocks noChangeArrowheads="1"/>
        </xdr:cNvSpPr>
      </xdr:nvSpPr>
      <xdr:spPr bwMode="auto">
        <a:xfrm>
          <a:off x="6562725" y="1800225"/>
          <a:ext cx="914400" cy="123825"/>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24" name="Text Box 3"/>
        <xdr:cNvSpPr txBox="1">
          <a:spLocks noChangeArrowheads="1"/>
        </xdr:cNvSpPr>
      </xdr:nvSpPr>
      <xdr:spPr bwMode="auto">
        <a:xfrm>
          <a:off x="6562725" y="1762125"/>
          <a:ext cx="914400"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25" name="Text Box 4"/>
        <xdr:cNvSpPr txBox="1">
          <a:spLocks noChangeArrowheads="1"/>
        </xdr:cNvSpPr>
      </xdr:nvSpPr>
      <xdr:spPr bwMode="auto">
        <a:xfrm>
          <a:off x="8239125" y="1771650"/>
          <a:ext cx="209550" cy="114300"/>
        </a:xfrm>
        <a:prstGeom prst="rect">
          <a:avLst/>
        </a:prstGeom>
        <a:noFill/>
        <a:ln w="9525">
          <a:noFill/>
          <a:miter lim="800000"/>
          <a:headEnd/>
          <a:tailEnd/>
        </a:ln>
      </xdr:spPr>
    </xdr:sp>
    <xdr:clientData/>
  </xdr:twoCellAnchor>
  <xdr:twoCellAnchor>
    <xdr:from>
      <xdr:col>4</xdr:col>
      <xdr:colOff>873793</xdr:colOff>
      <xdr:row>9</xdr:row>
      <xdr:rowOff>147888</xdr:rowOff>
    </xdr:from>
    <xdr:to>
      <xdr:col>6</xdr:col>
      <xdr:colOff>139868</xdr:colOff>
      <xdr:row>10</xdr:row>
      <xdr:rowOff>51134</xdr:rowOff>
    </xdr:to>
    <xdr:sp macro="" textlink="">
      <xdr:nvSpPr>
        <xdr:cNvPr id="26" name="Text Box 1"/>
        <xdr:cNvSpPr txBox="1">
          <a:spLocks noChangeArrowheads="1"/>
        </xdr:cNvSpPr>
      </xdr:nvSpPr>
      <xdr:spPr bwMode="auto">
        <a:xfrm>
          <a:off x="8341393" y="1671888"/>
          <a:ext cx="904375" cy="131846"/>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27" name="Text Box 3"/>
        <xdr:cNvSpPr txBox="1">
          <a:spLocks noChangeArrowheads="1"/>
        </xdr:cNvSpPr>
      </xdr:nvSpPr>
      <xdr:spPr bwMode="auto">
        <a:xfrm>
          <a:off x="6562725" y="1762125"/>
          <a:ext cx="914400"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28" name="Text Box 4"/>
        <xdr:cNvSpPr txBox="1">
          <a:spLocks noChangeArrowheads="1"/>
        </xdr:cNvSpPr>
      </xdr:nvSpPr>
      <xdr:spPr bwMode="auto">
        <a:xfrm>
          <a:off x="8239125" y="1771650"/>
          <a:ext cx="209550" cy="114300"/>
        </a:xfrm>
        <a:prstGeom prst="rect">
          <a:avLst/>
        </a:prstGeom>
        <a:noFill/>
        <a:ln w="9525">
          <a:noFill/>
          <a:miter lim="800000"/>
          <a:headEnd/>
          <a:tailEnd/>
        </a:ln>
      </xdr:spPr>
    </xdr:sp>
    <xdr:clientData/>
  </xdr:twoCellAnchor>
  <xdr:twoCellAnchor>
    <xdr:from>
      <xdr:col>2</xdr:col>
      <xdr:colOff>733425</xdr:colOff>
      <xdr:row>10</xdr:row>
      <xdr:rowOff>47625</xdr:rowOff>
    </xdr:from>
    <xdr:to>
      <xdr:col>4</xdr:col>
      <xdr:colOff>9525</xdr:colOff>
      <xdr:row>10</xdr:row>
      <xdr:rowOff>171450</xdr:rowOff>
    </xdr:to>
    <xdr:sp macro="" textlink="">
      <xdr:nvSpPr>
        <xdr:cNvPr id="29" name="Text Box 1"/>
        <xdr:cNvSpPr txBox="1">
          <a:spLocks noChangeArrowheads="1"/>
        </xdr:cNvSpPr>
      </xdr:nvSpPr>
      <xdr:spPr bwMode="auto">
        <a:xfrm>
          <a:off x="6562725" y="1800225"/>
          <a:ext cx="914400" cy="123825"/>
        </a:xfrm>
        <a:prstGeom prst="rect">
          <a:avLst/>
        </a:prstGeom>
        <a:noFill/>
        <a:ln w="9525">
          <a:noFill/>
          <a:miter lim="800000"/>
          <a:headEnd/>
          <a:tailEnd/>
        </a:ln>
      </xdr:spPr>
    </xdr:sp>
    <xdr:clientData/>
  </xdr:twoCellAnchor>
  <xdr:twoCellAnchor>
    <xdr:from>
      <xdr:col>6</xdr:col>
      <xdr:colOff>771525</xdr:colOff>
      <xdr:row>10</xdr:row>
      <xdr:rowOff>19050</xdr:rowOff>
    </xdr:from>
    <xdr:to>
      <xdr:col>6</xdr:col>
      <xdr:colOff>981075</xdr:colOff>
      <xdr:row>10</xdr:row>
      <xdr:rowOff>133350</xdr:rowOff>
    </xdr:to>
    <xdr:sp macro="" textlink="">
      <xdr:nvSpPr>
        <xdr:cNvPr id="30" name="Text Box 4"/>
        <xdr:cNvSpPr txBox="1">
          <a:spLocks noChangeArrowheads="1"/>
        </xdr:cNvSpPr>
      </xdr:nvSpPr>
      <xdr:spPr bwMode="auto">
        <a:xfrm>
          <a:off x="9877425" y="1771650"/>
          <a:ext cx="209550" cy="114300"/>
        </a:xfrm>
        <a:prstGeom prst="rect">
          <a:avLst/>
        </a:prstGeom>
        <a:noFill/>
        <a:ln w="9525">
          <a:noFill/>
          <a:miter lim="800000"/>
          <a:headEnd/>
          <a:tailEnd/>
        </a:ln>
      </xdr:spPr>
    </xdr:sp>
    <xdr:clientData/>
  </xdr:twoCellAnchor>
  <xdr:twoCellAnchor>
    <xdr:from>
      <xdr:col>6</xdr:col>
      <xdr:colOff>771525</xdr:colOff>
      <xdr:row>10</xdr:row>
      <xdr:rowOff>19050</xdr:rowOff>
    </xdr:from>
    <xdr:to>
      <xdr:col>6</xdr:col>
      <xdr:colOff>981075</xdr:colOff>
      <xdr:row>10</xdr:row>
      <xdr:rowOff>133350</xdr:rowOff>
    </xdr:to>
    <xdr:sp macro="" textlink="">
      <xdr:nvSpPr>
        <xdr:cNvPr id="31" name="Text Box 4"/>
        <xdr:cNvSpPr txBox="1">
          <a:spLocks noChangeArrowheads="1"/>
        </xdr:cNvSpPr>
      </xdr:nvSpPr>
      <xdr:spPr bwMode="auto">
        <a:xfrm>
          <a:off x="9877425" y="1771650"/>
          <a:ext cx="209550" cy="114300"/>
        </a:xfrm>
        <a:prstGeom prst="rect">
          <a:avLst/>
        </a:prstGeom>
        <a:noFill/>
        <a:ln w="9525">
          <a:noFill/>
          <a:miter lim="800000"/>
          <a:headEnd/>
          <a:tailEnd/>
        </a:ln>
      </xdr:spPr>
    </xdr:sp>
    <xdr:clientData/>
  </xdr:twoCellAnchor>
  <xdr:twoCellAnchor>
    <xdr:from>
      <xdr:col>2</xdr:col>
      <xdr:colOff>733425</xdr:colOff>
      <xdr:row>10</xdr:row>
      <xdr:rowOff>47625</xdr:rowOff>
    </xdr:from>
    <xdr:to>
      <xdr:col>4</xdr:col>
      <xdr:colOff>9525</xdr:colOff>
      <xdr:row>10</xdr:row>
      <xdr:rowOff>171450</xdr:rowOff>
    </xdr:to>
    <xdr:sp macro="" textlink="">
      <xdr:nvSpPr>
        <xdr:cNvPr id="32" name="Text Box 1"/>
        <xdr:cNvSpPr txBox="1">
          <a:spLocks noChangeArrowheads="1"/>
        </xdr:cNvSpPr>
      </xdr:nvSpPr>
      <xdr:spPr bwMode="auto">
        <a:xfrm>
          <a:off x="6562725" y="1800225"/>
          <a:ext cx="914400" cy="123825"/>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33" name="Text Box 3"/>
        <xdr:cNvSpPr txBox="1">
          <a:spLocks noChangeArrowheads="1"/>
        </xdr:cNvSpPr>
      </xdr:nvSpPr>
      <xdr:spPr bwMode="auto">
        <a:xfrm>
          <a:off x="6562725" y="1762125"/>
          <a:ext cx="914400"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34" name="Text Box 4"/>
        <xdr:cNvSpPr txBox="1">
          <a:spLocks noChangeArrowheads="1"/>
        </xdr:cNvSpPr>
      </xdr:nvSpPr>
      <xdr:spPr bwMode="auto">
        <a:xfrm>
          <a:off x="8239125" y="1771650"/>
          <a:ext cx="209550" cy="114300"/>
        </a:xfrm>
        <a:prstGeom prst="rect">
          <a:avLst/>
        </a:prstGeom>
        <a:noFill/>
        <a:ln w="9525">
          <a:noFill/>
          <a:miter lim="800000"/>
          <a:headEnd/>
          <a:tailEnd/>
        </a:ln>
      </xdr:spPr>
    </xdr:sp>
    <xdr:clientData/>
  </xdr:twoCellAnchor>
  <xdr:twoCellAnchor>
    <xdr:from>
      <xdr:col>4</xdr:col>
      <xdr:colOff>873793</xdr:colOff>
      <xdr:row>9</xdr:row>
      <xdr:rowOff>147888</xdr:rowOff>
    </xdr:from>
    <xdr:to>
      <xdr:col>6</xdr:col>
      <xdr:colOff>139868</xdr:colOff>
      <xdr:row>10</xdr:row>
      <xdr:rowOff>51134</xdr:rowOff>
    </xdr:to>
    <xdr:sp macro="" textlink="">
      <xdr:nvSpPr>
        <xdr:cNvPr id="35" name="Text Box 1"/>
        <xdr:cNvSpPr txBox="1">
          <a:spLocks noChangeArrowheads="1"/>
        </xdr:cNvSpPr>
      </xdr:nvSpPr>
      <xdr:spPr bwMode="auto">
        <a:xfrm>
          <a:off x="8341393" y="1671888"/>
          <a:ext cx="904375" cy="131846"/>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36" name="Text Box 3"/>
        <xdr:cNvSpPr txBox="1">
          <a:spLocks noChangeArrowheads="1"/>
        </xdr:cNvSpPr>
      </xdr:nvSpPr>
      <xdr:spPr bwMode="auto">
        <a:xfrm>
          <a:off x="6562725" y="1762125"/>
          <a:ext cx="914400"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37" name="Text Box 4"/>
        <xdr:cNvSpPr txBox="1">
          <a:spLocks noChangeArrowheads="1"/>
        </xdr:cNvSpPr>
      </xdr:nvSpPr>
      <xdr:spPr bwMode="auto">
        <a:xfrm>
          <a:off x="8239125" y="1771650"/>
          <a:ext cx="209550" cy="114300"/>
        </a:xfrm>
        <a:prstGeom prst="rect">
          <a:avLst/>
        </a:prstGeom>
        <a:noFill/>
        <a:ln w="9525">
          <a:noFill/>
          <a:miter lim="800000"/>
          <a:headEnd/>
          <a:tailEnd/>
        </a:ln>
      </xdr:spPr>
    </xdr:sp>
    <xdr:clientData/>
  </xdr:twoCellAnchor>
  <xdr:twoCellAnchor>
    <xdr:from>
      <xdr:col>2</xdr:col>
      <xdr:colOff>733425</xdr:colOff>
      <xdr:row>10</xdr:row>
      <xdr:rowOff>47625</xdr:rowOff>
    </xdr:from>
    <xdr:to>
      <xdr:col>4</xdr:col>
      <xdr:colOff>9525</xdr:colOff>
      <xdr:row>10</xdr:row>
      <xdr:rowOff>171450</xdr:rowOff>
    </xdr:to>
    <xdr:sp macro="" textlink="">
      <xdr:nvSpPr>
        <xdr:cNvPr id="38" name="Text Box 1"/>
        <xdr:cNvSpPr txBox="1">
          <a:spLocks noChangeArrowheads="1"/>
        </xdr:cNvSpPr>
      </xdr:nvSpPr>
      <xdr:spPr bwMode="auto">
        <a:xfrm>
          <a:off x="6562725" y="1800225"/>
          <a:ext cx="914400" cy="123825"/>
        </a:xfrm>
        <a:prstGeom prst="rect">
          <a:avLst/>
        </a:prstGeom>
        <a:noFill/>
        <a:ln w="9525">
          <a:noFill/>
          <a:miter lim="800000"/>
          <a:headEnd/>
          <a:tailEnd/>
        </a:ln>
      </xdr:spPr>
    </xdr:sp>
    <xdr:clientData/>
  </xdr:twoCellAnchor>
  <xdr:twoCellAnchor>
    <xdr:from>
      <xdr:col>6</xdr:col>
      <xdr:colOff>771525</xdr:colOff>
      <xdr:row>10</xdr:row>
      <xdr:rowOff>19050</xdr:rowOff>
    </xdr:from>
    <xdr:to>
      <xdr:col>6</xdr:col>
      <xdr:colOff>981075</xdr:colOff>
      <xdr:row>10</xdr:row>
      <xdr:rowOff>133350</xdr:rowOff>
    </xdr:to>
    <xdr:sp macro="" textlink="">
      <xdr:nvSpPr>
        <xdr:cNvPr id="39" name="Text Box 4"/>
        <xdr:cNvSpPr txBox="1">
          <a:spLocks noChangeArrowheads="1"/>
        </xdr:cNvSpPr>
      </xdr:nvSpPr>
      <xdr:spPr bwMode="auto">
        <a:xfrm>
          <a:off x="9877425" y="1771650"/>
          <a:ext cx="209550" cy="114300"/>
        </a:xfrm>
        <a:prstGeom prst="rect">
          <a:avLst/>
        </a:prstGeom>
        <a:noFill/>
        <a:ln w="9525">
          <a:noFill/>
          <a:miter lim="800000"/>
          <a:headEnd/>
          <a:tailEnd/>
        </a:ln>
      </xdr:spPr>
    </xdr:sp>
    <xdr:clientData/>
  </xdr:twoCellAnchor>
  <xdr:twoCellAnchor>
    <xdr:from>
      <xdr:col>6</xdr:col>
      <xdr:colOff>771525</xdr:colOff>
      <xdr:row>10</xdr:row>
      <xdr:rowOff>19050</xdr:rowOff>
    </xdr:from>
    <xdr:to>
      <xdr:col>6</xdr:col>
      <xdr:colOff>981075</xdr:colOff>
      <xdr:row>10</xdr:row>
      <xdr:rowOff>133350</xdr:rowOff>
    </xdr:to>
    <xdr:sp macro="" textlink="">
      <xdr:nvSpPr>
        <xdr:cNvPr id="40" name="Text Box 4"/>
        <xdr:cNvSpPr txBox="1">
          <a:spLocks noChangeArrowheads="1"/>
        </xdr:cNvSpPr>
      </xdr:nvSpPr>
      <xdr:spPr bwMode="auto">
        <a:xfrm>
          <a:off x="9877425" y="1771650"/>
          <a:ext cx="209550" cy="114300"/>
        </a:xfrm>
        <a:prstGeom prst="rect">
          <a:avLst/>
        </a:prstGeom>
        <a:noFill/>
        <a:ln w="9525">
          <a:noFill/>
          <a:miter lim="800000"/>
          <a:headEnd/>
          <a:tailEnd/>
        </a:ln>
      </xdr:spPr>
    </xdr:sp>
    <xdr:clientData/>
  </xdr:twoCellAnchor>
  <xdr:twoCellAnchor>
    <xdr:from>
      <xdr:col>2</xdr:col>
      <xdr:colOff>733425</xdr:colOff>
      <xdr:row>10</xdr:row>
      <xdr:rowOff>47625</xdr:rowOff>
    </xdr:from>
    <xdr:to>
      <xdr:col>4</xdr:col>
      <xdr:colOff>9525</xdr:colOff>
      <xdr:row>10</xdr:row>
      <xdr:rowOff>171450</xdr:rowOff>
    </xdr:to>
    <xdr:sp macro="" textlink="">
      <xdr:nvSpPr>
        <xdr:cNvPr id="41" name="Text Box 1"/>
        <xdr:cNvSpPr txBox="1">
          <a:spLocks noChangeArrowheads="1"/>
        </xdr:cNvSpPr>
      </xdr:nvSpPr>
      <xdr:spPr bwMode="auto">
        <a:xfrm>
          <a:off x="6562725" y="1800225"/>
          <a:ext cx="914400" cy="123825"/>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42" name="Text Box 3"/>
        <xdr:cNvSpPr txBox="1">
          <a:spLocks noChangeArrowheads="1"/>
        </xdr:cNvSpPr>
      </xdr:nvSpPr>
      <xdr:spPr bwMode="auto">
        <a:xfrm>
          <a:off x="6562725" y="1762125"/>
          <a:ext cx="914400"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43" name="Text Box 4"/>
        <xdr:cNvSpPr txBox="1">
          <a:spLocks noChangeArrowheads="1"/>
        </xdr:cNvSpPr>
      </xdr:nvSpPr>
      <xdr:spPr bwMode="auto">
        <a:xfrm>
          <a:off x="8239125" y="1771650"/>
          <a:ext cx="209550" cy="114300"/>
        </a:xfrm>
        <a:prstGeom prst="rect">
          <a:avLst/>
        </a:prstGeom>
        <a:noFill/>
        <a:ln w="9525">
          <a:noFill/>
          <a:miter lim="800000"/>
          <a:headEnd/>
          <a:tailEnd/>
        </a:ln>
      </xdr:spPr>
    </xdr:sp>
    <xdr:clientData/>
  </xdr:twoCellAnchor>
  <xdr:twoCellAnchor>
    <xdr:from>
      <xdr:col>4</xdr:col>
      <xdr:colOff>873793</xdr:colOff>
      <xdr:row>9</xdr:row>
      <xdr:rowOff>147888</xdr:rowOff>
    </xdr:from>
    <xdr:to>
      <xdr:col>6</xdr:col>
      <xdr:colOff>139868</xdr:colOff>
      <xdr:row>10</xdr:row>
      <xdr:rowOff>51134</xdr:rowOff>
    </xdr:to>
    <xdr:sp macro="" textlink="">
      <xdr:nvSpPr>
        <xdr:cNvPr id="44" name="Text Box 1"/>
        <xdr:cNvSpPr txBox="1">
          <a:spLocks noChangeArrowheads="1"/>
        </xdr:cNvSpPr>
      </xdr:nvSpPr>
      <xdr:spPr bwMode="auto">
        <a:xfrm>
          <a:off x="8341393" y="1671888"/>
          <a:ext cx="904375" cy="131846"/>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45" name="Text Box 3"/>
        <xdr:cNvSpPr txBox="1">
          <a:spLocks noChangeArrowheads="1"/>
        </xdr:cNvSpPr>
      </xdr:nvSpPr>
      <xdr:spPr bwMode="auto">
        <a:xfrm>
          <a:off x="6562725" y="1762125"/>
          <a:ext cx="914400"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46" name="Text Box 4"/>
        <xdr:cNvSpPr txBox="1">
          <a:spLocks noChangeArrowheads="1"/>
        </xdr:cNvSpPr>
      </xdr:nvSpPr>
      <xdr:spPr bwMode="auto">
        <a:xfrm>
          <a:off x="8239125" y="1771650"/>
          <a:ext cx="209550" cy="114300"/>
        </a:xfrm>
        <a:prstGeom prst="rect">
          <a:avLst/>
        </a:prstGeom>
        <a:noFill/>
        <a:ln w="9525">
          <a:noFill/>
          <a:miter lim="800000"/>
          <a:headEnd/>
          <a:tailEnd/>
        </a:ln>
      </xdr:spPr>
    </xdr:sp>
    <xdr:clientData/>
  </xdr:twoCellAnchor>
  <xdr:twoCellAnchor>
    <xdr:from>
      <xdr:col>2</xdr:col>
      <xdr:colOff>733425</xdr:colOff>
      <xdr:row>10</xdr:row>
      <xdr:rowOff>47625</xdr:rowOff>
    </xdr:from>
    <xdr:to>
      <xdr:col>4</xdr:col>
      <xdr:colOff>9525</xdr:colOff>
      <xdr:row>10</xdr:row>
      <xdr:rowOff>171450</xdr:rowOff>
    </xdr:to>
    <xdr:sp macro="" textlink="">
      <xdr:nvSpPr>
        <xdr:cNvPr id="47" name="Text Box 1"/>
        <xdr:cNvSpPr txBox="1">
          <a:spLocks noChangeArrowheads="1"/>
        </xdr:cNvSpPr>
      </xdr:nvSpPr>
      <xdr:spPr bwMode="auto">
        <a:xfrm>
          <a:off x="6562725" y="1800225"/>
          <a:ext cx="914400" cy="123825"/>
        </a:xfrm>
        <a:prstGeom prst="rect">
          <a:avLst/>
        </a:prstGeom>
        <a:noFill/>
        <a:ln w="9525">
          <a:noFill/>
          <a:miter lim="800000"/>
          <a:headEnd/>
          <a:tailEnd/>
        </a:ln>
      </xdr:spPr>
    </xdr:sp>
    <xdr:clientData/>
  </xdr:twoCellAnchor>
  <xdr:twoCellAnchor>
    <xdr:from>
      <xdr:col>2</xdr:col>
      <xdr:colOff>733425</xdr:colOff>
      <xdr:row>10</xdr:row>
      <xdr:rowOff>47625</xdr:rowOff>
    </xdr:from>
    <xdr:to>
      <xdr:col>4</xdr:col>
      <xdr:colOff>9525</xdr:colOff>
      <xdr:row>10</xdr:row>
      <xdr:rowOff>171450</xdr:rowOff>
    </xdr:to>
    <xdr:sp macro="" textlink="">
      <xdr:nvSpPr>
        <xdr:cNvPr id="48" name="Text Box 1"/>
        <xdr:cNvSpPr txBox="1">
          <a:spLocks noChangeArrowheads="1"/>
        </xdr:cNvSpPr>
      </xdr:nvSpPr>
      <xdr:spPr bwMode="auto">
        <a:xfrm>
          <a:off x="6562725" y="1800225"/>
          <a:ext cx="914400" cy="123825"/>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49" name="Text Box 3"/>
        <xdr:cNvSpPr txBox="1">
          <a:spLocks noChangeArrowheads="1"/>
        </xdr:cNvSpPr>
      </xdr:nvSpPr>
      <xdr:spPr bwMode="auto">
        <a:xfrm>
          <a:off x="6562725" y="1762125"/>
          <a:ext cx="914400"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50" name="Text Box 4"/>
        <xdr:cNvSpPr txBox="1">
          <a:spLocks noChangeArrowheads="1"/>
        </xdr:cNvSpPr>
      </xdr:nvSpPr>
      <xdr:spPr bwMode="auto">
        <a:xfrm>
          <a:off x="8239125" y="1771650"/>
          <a:ext cx="209550" cy="114300"/>
        </a:xfrm>
        <a:prstGeom prst="rect">
          <a:avLst/>
        </a:prstGeom>
        <a:noFill/>
        <a:ln w="9525">
          <a:noFill/>
          <a:miter lim="800000"/>
          <a:headEnd/>
          <a:tailEnd/>
        </a:ln>
      </xdr:spPr>
    </xdr:sp>
    <xdr:clientData/>
  </xdr:twoCellAnchor>
  <xdr:twoCellAnchor>
    <xdr:from>
      <xdr:col>4</xdr:col>
      <xdr:colOff>873793</xdr:colOff>
      <xdr:row>9</xdr:row>
      <xdr:rowOff>147888</xdr:rowOff>
    </xdr:from>
    <xdr:to>
      <xdr:col>6</xdr:col>
      <xdr:colOff>139868</xdr:colOff>
      <xdr:row>10</xdr:row>
      <xdr:rowOff>51134</xdr:rowOff>
    </xdr:to>
    <xdr:sp macro="" textlink="">
      <xdr:nvSpPr>
        <xdr:cNvPr id="51" name="Text Box 1"/>
        <xdr:cNvSpPr txBox="1">
          <a:spLocks noChangeArrowheads="1"/>
        </xdr:cNvSpPr>
      </xdr:nvSpPr>
      <xdr:spPr bwMode="auto">
        <a:xfrm>
          <a:off x="8341393" y="1671888"/>
          <a:ext cx="904375" cy="131846"/>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52" name="Text Box 3"/>
        <xdr:cNvSpPr txBox="1">
          <a:spLocks noChangeArrowheads="1"/>
        </xdr:cNvSpPr>
      </xdr:nvSpPr>
      <xdr:spPr bwMode="auto">
        <a:xfrm>
          <a:off x="6562725" y="1762125"/>
          <a:ext cx="914400"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53" name="Text Box 4"/>
        <xdr:cNvSpPr txBox="1">
          <a:spLocks noChangeArrowheads="1"/>
        </xdr:cNvSpPr>
      </xdr:nvSpPr>
      <xdr:spPr bwMode="auto">
        <a:xfrm>
          <a:off x="8239125" y="1771650"/>
          <a:ext cx="209550" cy="114300"/>
        </a:xfrm>
        <a:prstGeom prst="rect">
          <a:avLst/>
        </a:prstGeom>
        <a:noFill/>
        <a:ln w="9525">
          <a:noFill/>
          <a:miter lim="800000"/>
          <a:headEnd/>
          <a:tailEnd/>
        </a:ln>
      </xdr:spPr>
    </xdr:sp>
    <xdr:clientData/>
  </xdr:twoCellAnchor>
  <xdr:twoCellAnchor>
    <xdr:from>
      <xdr:col>2</xdr:col>
      <xdr:colOff>733425</xdr:colOff>
      <xdr:row>10</xdr:row>
      <xdr:rowOff>47625</xdr:rowOff>
    </xdr:from>
    <xdr:to>
      <xdr:col>4</xdr:col>
      <xdr:colOff>9525</xdr:colOff>
      <xdr:row>10</xdr:row>
      <xdr:rowOff>171450</xdr:rowOff>
    </xdr:to>
    <xdr:sp macro="" textlink="">
      <xdr:nvSpPr>
        <xdr:cNvPr id="54" name="Text Box 1"/>
        <xdr:cNvSpPr txBox="1">
          <a:spLocks noChangeArrowheads="1"/>
        </xdr:cNvSpPr>
      </xdr:nvSpPr>
      <xdr:spPr bwMode="auto">
        <a:xfrm>
          <a:off x="6562725" y="1800225"/>
          <a:ext cx="914400" cy="123825"/>
        </a:xfrm>
        <a:prstGeom prst="rect">
          <a:avLst/>
        </a:prstGeom>
        <a:noFill/>
        <a:ln w="9525">
          <a:noFill/>
          <a:miter lim="800000"/>
          <a:headEnd/>
          <a:tailEnd/>
        </a:ln>
      </xdr:spPr>
    </xdr:sp>
    <xdr:clientData/>
  </xdr:twoCellAnchor>
  <xdr:twoCellAnchor>
    <xdr:from>
      <xdr:col>2</xdr:col>
      <xdr:colOff>1215278</xdr:colOff>
      <xdr:row>10</xdr:row>
      <xdr:rowOff>9525</xdr:rowOff>
    </xdr:from>
    <xdr:to>
      <xdr:col>4</xdr:col>
      <xdr:colOff>491378</xdr:colOff>
      <xdr:row>10</xdr:row>
      <xdr:rowOff>123825</xdr:rowOff>
    </xdr:to>
    <xdr:sp macro="" textlink="">
      <xdr:nvSpPr>
        <xdr:cNvPr id="55" name="Text Box 3"/>
        <xdr:cNvSpPr txBox="1">
          <a:spLocks noChangeArrowheads="1"/>
        </xdr:cNvSpPr>
      </xdr:nvSpPr>
      <xdr:spPr bwMode="auto">
        <a:xfrm>
          <a:off x="7044578" y="1762125"/>
          <a:ext cx="914400"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56" name="Text Box 4"/>
        <xdr:cNvSpPr txBox="1">
          <a:spLocks noChangeArrowheads="1"/>
        </xdr:cNvSpPr>
      </xdr:nvSpPr>
      <xdr:spPr bwMode="auto">
        <a:xfrm>
          <a:off x="8239125" y="1771650"/>
          <a:ext cx="209550" cy="114300"/>
        </a:xfrm>
        <a:prstGeom prst="rect">
          <a:avLst/>
        </a:prstGeom>
        <a:noFill/>
        <a:ln w="9525">
          <a:noFill/>
          <a:miter lim="800000"/>
          <a:headEnd/>
          <a:tailEnd/>
        </a:ln>
      </xdr:spPr>
    </xdr:sp>
    <xdr:clientData/>
  </xdr:twoCellAnchor>
  <xdr:twoCellAnchor>
    <xdr:from>
      <xdr:col>2</xdr:col>
      <xdr:colOff>733425</xdr:colOff>
      <xdr:row>10</xdr:row>
      <xdr:rowOff>47625</xdr:rowOff>
    </xdr:from>
    <xdr:to>
      <xdr:col>4</xdr:col>
      <xdr:colOff>9525</xdr:colOff>
      <xdr:row>10</xdr:row>
      <xdr:rowOff>171450</xdr:rowOff>
    </xdr:to>
    <xdr:sp macro="" textlink="">
      <xdr:nvSpPr>
        <xdr:cNvPr id="57" name="Text Box 1"/>
        <xdr:cNvSpPr txBox="1">
          <a:spLocks noChangeArrowheads="1"/>
        </xdr:cNvSpPr>
      </xdr:nvSpPr>
      <xdr:spPr bwMode="auto">
        <a:xfrm>
          <a:off x="6562725" y="1800225"/>
          <a:ext cx="914400" cy="123825"/>
        </a:xfrm>
        <a:prstGeom prst="rect">
          <a:avLst/>
        </a:prstGeom>
        <a:noFill/>
        <a:ln w="9525">
          <a:noFill/>
          <a:miter lim="800000"/>
          <a:headEnd/>
          <a:tailEnd/>
        </a:ln>
      </xdr:spPr>
    </xdr:sp>
    <xdr:clientData/>
  </xdr:twoCellAnchor>
  <xdr:twoCellAnchor>
    <xdr:from>
      <xdr:col>2</xdr:col>
      <xdr:colOff>733425</xdr:colOff>
      <xdr:row>10</xdr:row>
      <xdr:rowOff>47625</xdr:rowOff>
    </xdr:from>
    <xdr:to>
      <xdr:col>4</xdr:col>
      <xdr:colOff>9525</xdr:colOff>
      <xdr:row>10</xdr:row>
      <xdr:rowOff>171450</xdr:rowOff>
    </xdr:to>
    <xdr:sp macro="" textlink="">
      <xdr:nvSpPr>
        <xdr:cNvPr id="58" name="Text Box 1"/>
        <xdr:cNvSpPr txBox="1">
          <a:spLocks noChangeArrowheads="1"/>
        </xdr:cNvSpPr>
      </xdr:nvSpPr>
      <xdr:spPr bwMode="auto">
        <a:xfrm>
          <a:off x="6562725" y="1800225"/>
          <a:ext cx="914400" cy="123825"/>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59" name="Text Box 3"/>
        <xdr:cNvSpPr txBox="1">
          <a:spLocks noChangeArrowheads="1"/>
        </xdr:cNvSpPr>
      </xdr:nvSpPr>
      <xdr:spPr bwMode="auto">
        <a:xfrm>
          <a:off x="6562725" y="1762125"/>
          <a:ext cx="914400"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60" name="Text Box 4"/>
        <xdr:cNvSpPr txBox="1">
          <a:spLocks noChangeArrowheads="1"/>
        </xdr:cNvSpPr>
      </xdr:nvSpPr>
      <xdr:spPr bwMode="auto">
        <a:xfrm>
          <a:off x="8239125" y="1771650"/>
          <a:ext cx="209550" cy="114300"/>
        </a:xfrm>
        <a:prstGeom prst="rect">
          <a:avLst/>
        </a:prstGeom>
        <a:noFill/>
        <a:ln w="9525">
          <a:noFill/>
          <a:miter lim="800000"/>
          <a:headEnd/>
          <a:tailEnd/>
        </a:ln>
      </xdr:spPr>
    </xdr:sp>
    <xdr:clientData/>
  </xdr:twoCellAnchor>
  <xdr:twoCellAnchor>
    <xdr:from>
      <xdr:col>4</xdr:col>
      <xdr:colOff>873793</xdr:colOff>
      <xdr:row>9</xdr:row>
      <xdr:rowOff>147888</xdr:rowOff>
    </xdr:from>
    <xdr:to>
      <xdr:col>6</xdr:col>
      <xdr:colOff>139868</xdr:colOff>
      <xdr:row>10</xdr:row>
      <xdr:rowOff>51134</xdr:rowOff>
    </xdr:to>
    <xdr:sp macro="" textlink="">
      <xdr:nvSpPr>
        <xdr:cNvPr id="61" name="Text Box 1"/>
        <xdr:cNvSpPr txBox="1">
          <a:spLocks noChangeArrowheads="1"/>
        </xdr:cNvSpPr>
      </xdr:nvSpPr>
      <xdr:spPr bwMode="auto">
        <a:xfrm>
          <a:off x="8341393" y="1671888"/>
          <a:ext cx="904375" cy="131846"/>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62" name="Text Box 3"/>
        <xdr:cNvSpPr txBox="1">
          <a:spLocks noChangeArrowheads="1"/>
        </xdr:cNvSpPr>
      </xdr:nvSpPr>
      <xdr:spPr bwMode="auto">
        <a:xfrm>
          <a:off x="6562725" y="1762125"/>
          <a:ext cx="914400"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63" name="Text Box 4"/>
        <xdr:cNvSpPr txBox="1">
          <a:spLocks noChangeArrowheads="1"/>
        </xdr:cNvSpPr>
      </xdr:nvSpPr>
      <xdr:spPr bwMode="auto">
        <a:xfrm>
          <a:off x="8239125" y="1771650"/>
          <a:ext cx="209550" cy="114300"/>
        </a:xfrm>
        <a:prstGeom prst="rect">
          <a:avLst/>
        </a:prstGeom>
        <a:noFill/>
        <a:ln w="9525">
          <a:noFill/>
          <a:miter lim="800000"/>
          <a:headEnd/>
          <a:tailEnd/>
        </a:ln>
      </xdr:spPr>
    </xdr:sp>
    <xdr:clientData/>
  </xdr:twoCellAnchor>
  <xdr:twoCellAnchor>
    <xdr:from>
      <xdr:col>2</xdr:col>
      <xdr:colOff>733425</xdr:colOff>
      <xdr:row>10</xdr:row>
      <xdr:rowOff>47625</xdr:rowOff>
    </xdr:from>
    <xdr:to>
      <xdr:col>4</xdr:col>
      <xdr:colOff>9525</xdr:colOff>
      <xdr:row>10</xdr:row>
      <xdr:rowOff>171450</xdr:rowOff>
    </xdr:to>
    <xdr:sp macro="" textlink="">
      <xdr:nvSpPr>
        <xdr:cNvPr id="64" name="Text Box 1"/>
        <xdr:cNvSpPr txBox="1">
          <a:spLocks noChangeArrowheads="1"/>
        </xdr:cNvSpPr>
      </xdr:nvSpPr>
      <xdr:spPr bwMode="auto">
        <a:xfrm>
          <a:off x="6562725" y="1800225"/>
          <a:ext cx="914400" cy="123825"/>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65" name="Text Box 3"/>
        <xdr:cNvSpPr txBox="1">
          <a:spLocks noChangeArrowheads="1"/>
        </xdr:cNvSpPr>
      </xdr:nvSpPr>
      <xdr:spPr bwMode="auto">
        <a:xfrm>
          <a:off x="6562725" y="1762125"/>
          <a:ext cx="914400"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66" name="Text Box 4"/>
        <xdr:cNvSpPr txBox="1">
          <a:spLocks noChangeArrowheads="1"/>
        </xdr:cNvSpPr>
      </xdr:nvSpPr>
      <xdr:spPr bwMode="auto">
        <a:xfrm>
          <a:off x="8239125" y="1771650"/>
          <a:ext cx="209550" cy="114300"/>
        </a:xfrm>
        <a:prstGeom prst="rect">
          <a:avLst/>
        </a:prstGeom>
        <a:noFill/>
        <a:ln w="9525">
          <a:noFill/>
          <a:miter lim="800000"/>
          <a:headEnd/>
          <a:tailEnd/>
        </a:ln>
      </xdr:spPr>
    </xdr:sp>
    <xdr:clientData/>
  </xdr:twoCellAnchor>
  <xdr:twoCellAnchor>
    <xdr:from>
      <xdr:col>2</xdr:col>
      <xdr:colOff>733425</xdr:colOff>
      <xdr:row>10</xdr:row>
      <xdr:rowOff>47625</xdr:rowOff>
    </xdr:from>
    <xdr:to>
      <xdr:col>4</xdr:col>
      <xdr:colOff>9525</xdr:colOff>
      <xdr:row>10</xdr:row>
      <xdr:rowOff>171450</xdr:rowOff>
    </xdr:to>
    <xdr:sp macro="" textlink="">
      <xdr:nvSpPr>
        <xdr:cNvPr id="67" name="Text Box 1"/>
        <xdr:cNvSpPr txBox="1">
          <a:spLocks noChangeArrowheads="1"/>
        </xdr:cNvSpPr>
      </xdr:nvSpPr>
      <xdr:spPr bwMode="auto">
        <a:xfrm>
          <a:off x="6562725" y="1800225"/>
          <a:ext cx="914400" cy="123825"/>
        </a:xfrm>
        <a:prstGeom prst="rect">
          <a:avLst/>
        </a:prstGeom>
        <a:noFill/>
        <a:ln w="9525">
          <a:noFill/>
          <a:miter lim="800000"/>
          <a:headEnd/>
          <a:tailEnd/>
        </a:ln>
      </xdr:spPr>
    </xdr:sp>
    <xdr:clientData/>
  </xdr:twoCellAnchor>
  <xdr:twoCellAnchor>
    <xdr:from>
      <xdr:col>2</xdr:col>
      <xdr:colOff>733425</xdr:colOff>
      <xdr:row>10</xdr:row>
      <xdr:rowOff>47625</xdr:rowOff>
    </xdr:from>
    <xdr:to>
      <xdr:col>4</xdr:col>
      <xdr:colOff>9525</xdr:colOff>
      <xdr:row>10</xdr:row>
      <xdr:rowOff>171450</xdr:rowOff>
    </xdr:to>
    <xdr:sp macro="" textlink="">
      <xdr:nvSpPr>
        <xdr:cNvPr id="68" name="Text Box 1"/>
        <xdr:cNvSpPr txBox="1">
          <a:spLocks noChangeArrowheads="1"/>
        </xdr:cNvSpPr>
      </xdr:nvSpPr>
      <xdr:spPr bwMode="auto">
        <a:xfrm>
          <a:off x="6562725" y="1800225"/>
          <a:ext cx="914400" cy="123825"/>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69" name="Text Box 3"/>
        <xdr:cNvSpPr txBox="1">
          <a:spLocks noChangeArrowheads="1"/>
        </xdr:cNvSpPr>
      </xdr:nvSpPr>
      <xdr:spPr bwMode="auto">
        <a:xfrm>
          <a:off x="6562725" y="1762125"/>
          <a:ext cx="914400"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70" name="Text Box 4"/>
        <xdr:cNvSpPr txBox="1">
          <a:spLocks noChangeArrowheads="1"/>
        </xdr:cNvSpPr>
      </xdr:nvSpPr>
      <xdr:spPr bwMode="auto">
        <a:xfrm>
          <a:off x="8239125" y="1771650"/>
          <a:ext cx="209550" cy="114300"/>
        </a:xfrm>
        <a:prstGeom prst="rect">
          <a:avLst/>
        </a:prstGeom>
        <a:noFill/>
        <a:ln w="9525">
          <a:noFill/>
          <a:miter lim="800000"/>
          <a:headEnd/>
          <a:tailEnd/>
        </a:ln>
      </xdr:spPr>
    </xdr:sp>
    <xdr:clientData/>
  </xdr:twoCellAnchor>
  <xdr:twoCellAnchor>
    <xdr:from>
      <xdr:col>4</xdr:col>
      <xdr:colOff>851381</xdr:colOff>
      <xdr:row>10</xdr:row>
      <xdr:rowOff>69448</xdr:rowOff>
    </xdr:from>
    <xdr:to>
      <xdr:col>6</xdr:col>
      <xdr:colOff>117456</xdr:colOff>
      <xdr:row>10</xdr:row>
      <xdr:rowOff>196811</xdr:rowOff>
    </xdr:to>
    <xdr:sp macro="" textlink="">
      <xdr:nvSpPr>
        <xdr:cNvPr id="71" name="Text Box 1"/>
        <xdr:cNvSpPr txBox="1">
          <a:spLocks noChangeArrowheads="1"/>
        </xdr:cNvSpPr>
      </xdr:nvSpPr>
      <xdr:spPr bwMode="auto">
        <a:xfrm>
          <a:off x="8318981" y="1822048"/>
          <a:ext cx="904375" cy="127363"/>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72" name="Text Box 3"/>
        <xdr:cNvSpPr txBox="1">
          <a:spLocks noChangeArrowheads="1"/>
        </xdr:cNvSpPr>
      </xdr:nvSpPr>
      <xdr:spPr bwMode="auto">
        <a:xfrm>
          <a:off x="6562725" y="1762125"/>
          <a:ext cx="914400"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73" name="Text Box 4"/>
        <xdr:cNvSpPr txBox="1">
          <a:spLocks noChangeArrowheads="1"/>
        </xdr:cNvSpPr>
      </xdr:nvSpPr>
      <xdr:spPr bwMode="auto">
        <a:xfrm>
          <a:off x="8239125" y="1771650"/>
          <a:ext cx="209550" cy="114300"/>
        </a:xfrm>
        <a:prstGeom prst="rect">
          <a:avLst/>
        </a:prstGeom>
        <a:noFill/>
        <a:ln w="9525">
          <a:noFill/>
          <a:miter lim="800000"/>
          <a:headEnd/>
          <a:tailEnd/>
        </a:ln>
      </xdr:spPr>
    </xdr:sp>
    <xdr:clientData/>
  </xdr:twoCellAnchor>
  <xdr:twoCellAnchor>
    <xdr:from>
      <xdr:col>2</xdr:col>
      <xdr:colOff>733425</xdr:colOff>
      <xdr:row>10</xdr:row>
      <xdr:rowOff>47625</xdr:rowOff>
    </xdr:from>
    <xdr:to>
      <xdr:col>4</xdr:col>
      <xdr:colOff>9525</xdr:colOff>
      <xdr:row>10</xdr:row>
      <xdr:rowOff>171450</xdr:rowOff>
    </xdr:to>
    <xdr:sp macro="" textlink="">
      <xdr:nvSpPr>
        <xdr:cNvPr id="74" name="Text Box 1"/>
        <xdr:cNvSpPr txBox="1">
          <a:spLocks noChangeArrowheads="1"/>
        </xdr:cNvSpPr>
      </xdr:nvSpPr>
      <xdr:spPr bwMode="auto">
        <a:xfrm>
          <a:off x="6562725" y="1800225"/>
          <a:ext cx="914400" cy="123825"/>
        </a:xfrm>
        <a:prstGeom prst="rect">
          <a:avLst/>
        </a:prstGeom>
        <a:noFill/>
        <a:ln w="9525">
          <a:noFill/>
          <a:miter lim="800000"/>
          <a:headEnd/>
          <a:tailEnd/>
        </a:ln>
      </xdr:spPr>
    </xdr:sp>
    <xdr:clientData/>
  </xdr:twoCellAnchor>
  <xdr:twoCellAnchor>
    <xdr:from>
      <xdr:col>6</xdr:col>
      <xdr:colOff>771525</xdr:colOff>
      <xdr:row>10</xdr:row>
      <xdr:rowOff>19050</xdr:rowOff>
    </xdr:from>
    <xdr:to>
      <xdr:col>6</xdr:col>
      <xdr:colOff>981075</xdr:colOff>
      <xdr:row>10</xdr:row>
      <xdr:rowOff>133350</xdr:rowOff>
    </xdr:to>
    <xdr:sp macro="" textlink="">
      <xdr:nvSpPr>
        <xdr:cNvPr id="75" name="Text Box 4"/>
        <xdr:cNvSpPr txBox="1">
          <a:spLocks noChangeArrowheads="1"/>
        </xdr:cNvSpPr>
      </xdr:nvSpPr>
      <xdr:spPr bwMode="auto">
        <a:xfrm>
          <a:off x="9877425" y="1771650"/>
          <a:ext cx="209550" cy="114300"/>
        </a:xfrm>
        <a:prstGeom prst="rect">
          <a:avLst/>
        </a:prstGeom>
        <a:noFill/>
        <a:ln w="9525">
          <a:noFill/>
          <a:miter lim="800000"/>
          <a:headEnd/>
          <a:tailEnd/>
        </a:ln>
      </xdr:spPr>
    </xdr:sp>
    <xdr:clientData/>
  </xdr:twoCellAnchor>
  <xdr:twoCellAnchor>
    <xdr:from>
      <xdr:col>6</xdr:col>
      <xdr:colOff>771525</xdr:colOff>
      <xdr:row>10</xdr:row>
      <xdr:rowOff>19050</xdr:rowOff>
    </xdr:from>
    <xdr:to>
      <xdr:col>6</xdr:col>
      <xdr:colOff>981075</xdr:colOff>
      <xdr:row>10</xdr:row>
      <xdr:rowOff>133350</xdr:rowOff>
    </xdr:to>
    <xdr:sp macro="" textlink="">
      <xdr:nvSpPr>
        <xdr:cNvPr id="76" name="Text Box 4"/>
        <xdr:cNvSpPr txBox="1">
          <a:spLocks noChangeArrowheads="1"/>
        </xdr:cNvSpPr>
      </xdr:nvSpPr>
      <xdr:spPr bwMode="auto">
        <a:xfrm>
          <a:off x="9877425" y="1771650"/>
          <a:ext cx="209550" cy="114300"/>
        </a:xfrm>
        <a:prstGeom prst="rect">
          <a:avLst/>
        </a:prstGeom>
        <a:noFill/>
        <a:ln w="9525">
          <a:noFill/>
          <a:miter lim="800000"/>
          <a:headEnd/>
          <a:tailEnd/>
        </a:ln>
      </xdr:spPr>
    </xdr:sp>
    <xdr:clientData/>
  </xdr:twoCellAnchor>
  <xdr:twoCellAnchor>
    <xdr:from>
      <xdr:col>2</xdr:col>
      <xdr:colOff>733425</xdr:colOff>
      <xdr:row>10</xdr:row>
      <xdr:rowOff>47625</xdr:rowOff>
    </xdr:from>
    <xdr:to>
      <xdr:col>4</xdr:col>
      <xdr:colOff>9525</xdr:colOff>
      <xdr:row>10</xdr:row>
      <xdr:rowOff>171450</xdr:rowOff>
    </xdr:to>
    <xdr:sp macro="" textlink="">
      <xdr:nvSpPr>
        <xdr:cNvPr id="77" name="Text Box 1"/>
        <xdr:cNvSpPr txBox="1">
          <a:spLocks noChangeArrowheads="1"/>
        </xdr:cNvSpPr>
      </xdr:nvSpPr>
      <xdr:spPr bwMode="auto">
        <a:xfrm>
          <a:off x="6562725" y="1800225"/>
          <a:ext cx="914400" cy="123825"/>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78" name="Text Box 3"/>
        <xdr:cNvSpPr txBox="1">
          <a:spLocks noChangeArrowheads="1"/>
        </xdr:cNvSpPr>
      </xdr:nvSpPr>
      <xdr:spPr bwMode="auto">
        <a:xfrm>
          <a:off x="6562725" y="1762125"/>
          <a:ext cx="914400"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79" name="Text Box 4"/>
        <xdr:cNvSpPr txBox="1">
          <a:spLocks noChangeArrowheads="1"/>
        </xdr:cNvSpPr>
      </xdr:nvSpPr>
      <xdr:spPr bwMode="auto">
        <a:xfrm>
          <a:off x="8239125" y="1771650"/>
          <a:ext cx="209550" cy="114300"/>
        </a:xfrm>
        <a:prstGeom prst="rect">
          <a:avLst/>
        </a:prstGeom>
        <a:noFill/>
        <a:ln w="9525">
          <a:noFill/>
          <a:miter lim="800000"/>
          <a:headEnd/>
          <a:tailEnd/>
        </a:ln>
      </xdr:spPr>
    </xdr:sp>
    <xdr:clientData/>
  </xdr:twoCellAnchor>
  <xdr:twoCellAnchor>
    <xdr:from>
      <xdr:col>4</xdr:col>
      <xdr:colOff>873793</xdr:colOff>
      <xdr:row>9</xdr:row>
      <xdr:rowOff>147888</xdr:rowOff>
    </xdr:from>
    <xdr:to>
      <xdr:col>6</xdr:col>
      <xdr:colOff>139868</xdr:colOff>
      <xdr:row>10</xdr:row>
      <xdr:rowOff>51134</xdr:rowOff>
    </xdr:to>
    <xdr:sp macro="" textlink="">
      <xdr:nvSpPr>
        <xdr:cNvPr id="80" name="Text Box 1"/>
        <xdr:cNvSpPr txBox="1">
          <a:spLocks noChangeArrowheads="1"/>
        </xdr:cNvSpPr>
      </xdr:nvSpPr>
      <xdr:spPr bwMode="auto">
        <a:xfrm>
          <a:off x="8341393" y="1671888"/>
          <a:ext cx="904375" cy="131846"/>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81" name="Text Box 3"/>
        <xdr:cNvSpPr txBox="1">
          <a:spLocks noChangeArrowheads="1"/>
        </xdr:cNvSpPr>
      </xdr:nvSpPr>
      <xdr:spPr bwMode="auto">
        <a:xfrm>
          <a:off x="6562725" y="1762125"/>
          <a:ext cx="914400"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82" name="Text Box 4"/>
        <xdr:cNvSpPr txBox="1">
          <a:spLocks noChangeArrowheads="1"/>
        </xdr:cNvSpPr>
      </xdr:nvSpPr>
      <xdr:spPr bwMode="auto">
        <a:xfrm>
          <a:off x="8239125" y="1771650"/>
          <a:ext cx="209550" cy="114300"/>
        </a:xfrm>
        <a:prstGeom prst="rect">
          <a:avLst/>
        </a:prstGeom>
        <a:noFill/>
        <a:ln w="9525">
          <a:noFill/>
          <a:miter lim="800000"/>
          <a:headEnd/>
          <a:tailEnd/>
        </a:ln>
      </xdr:spPr>
    </xdr:sp>
    <xdr:clientData/>
  </xdr:twoCellAnchor>
  <xdr:twoCellAnchor>
    <xdr:from>
      <xdr:col>2</xdr:col>
      <xdr:colOff>733425</xdr:colOff>
      <xdr:row>10</xdr:row>
      <xdr:rowOff>47625</xdr:rowOff>
    </xdr:from>
    <xdr:to>
      <xdr:col>4</xdr:col>
      <xdr:colOff>9525</xdr:colOff>
      <xdr:row>10</xdr:row>
      <xdr:rowOff>171450</xdr:rowOff>
    </xdr:to>
    <xdr:sp macro="" textlink="">
      <xdr:nvSpPr>
        <xdr:cNvPr id="83" name="Text Box 1"/>
        <xdr:cNvSpPr txBox="1">
          <a:spLocks noChangeArrowheads="1"/>
        </xdr:cNvSpPr>
      </xdr:nvSpPr>
      <xdr:spPr bwMode="auto">
        <a:xfrm>
          <a:off x="6562725" y="1800225"/>
          <a:ext cx="914400" cy="123825"/>
        </a:xfrm>
        <a:prstGeom prst="rect">
          <a:avLst/>
        </a:prstGeom>
        <a:noFill/>
        <a:ln w="9525">
          <a:noFill/>
          <a:miter lim="800000"/>
          <a:headEnd/>
          <a:tailEnd/>
        </a:ln>
      </xdr:spPr>
    </xdr:sp>
    <xdr:clientData/>
  </xdr:twoCellAnchor>
  <xdr:twoCellAnchor>
    <xdr:from>
      <xdr:col>6</xdr:col>
      <xdr:colOff>771525</xdr:colOff>
      <xdr:row>10</xdr:row>
      <xdr:rowOff>19050</xdr:rowOff>
    </xdr:from>
    <xdr:to>
      <xdr:col>6</xdr:col>
      <xdr:colOff>981075</xdr:colOff>
      <xdr:row>10</xdr:row>
      <xdr:rowOff>133350</xdr:rowOff>
    </xdr:to>
    <xdr:sp macro="" textlink="">
      <xdr:nvSpPr>
        <xdr:cNvPr id="84" name="Text Box 4"/>
        <xdr:cNvSpPr txBox="1">
          <a:spLocks noChangeArrowheads="1"/>
        </xdr:cNvSpPr>
      </xdr:nvSpPr>
      <xdr:spPr bwMode="auto">
        <a:xfrm>
          <a:off x="9877425" y="1771650"/>
          <a:ext cx="209550" cy="114300"/>
        </a:xfrm>
        <a:prstGeom prst="rect">
          <a:avLst/>
        </a:prstGeom>
        <a:noFill/>
        <a:ln w="9525">
          <a:noFill/>
          <a:miter lim="800000"/>
          <a:headEnd/>
          <a:tailEnd/>
        </a:ln>
      </xdr:spPr>
    </xdr:sp>
    <xdr:clientData/>
  </xdr:twoCellAnchor>
  <xdr:twoCellAnchor>
    <xdr:from>
      <xdr:col>6</xdr:col>
      <xdr:colOff>771525</xdr:colOff>
      <xdr:row>10</xdr:row>
      <xdr:rowOff>19050</xdr:rowOff>
    </xdr:from>
    <xdr:to>
      <xdr:col>6</xdr:col>
      <xdr:colOff>981075</xdr:colOff>
      <xdr:row>10</xdr:row>
      <xdr:rowOff>133350</xdr:rowOff>
    </xdr:to>
    <xdr:sp macro="" textlink="">
      <xdr:nvSpPr>
        <xdr:cNvPr id="85" name="Text Box 4"/>
        <xdr:cNvSpPr txBox="1">
          <a:spLocks noChangeArrowheads="1"/>
        </xdr:cNvSpPr>
      </xdr:nvSpPr>
      <xdr:spPr bwMode="auto">
        <a:xfrm>
          <a:off x="9877425" y="1771650"/>
          <a:ext cx="209550" cy="114300"/>
        </a:xfrm>
        <a:prstGeom prst="rect">
          <a:avLst/>
        </a:prstGeom>
        <a:noFill/>
        <a:ln w="9525">
          <a:noFill/>
          <a:miter lim="800000"/>
          <a:headEnd/>
          <a:tailEnd/>
        </a:ln>
      </xdr:spPr>
    </xdr:sp>
    <xdr:clientData/>
  </xdr:twoCellAnchor>
  <xdr:twoCellAnchor>
    <xdr:from>
      <xdr:col>2</xdr:col>
      <xdr:colOff>733425</xdr:colOff>
      <xdr:row>10</xdr:row>
      <xdr:rowOff>47625</xdr:rowOff>
    </xdr:from>
    <xdr:to>
      <xdr:col>4</xdr:col>
      <xdr:colOff>9525</xdr:colOff>
      <xdr:row>10</xdr:row>
      <xdr:rowOff>171450</xdr:rowOff>
    </xdr:to>
    <xdr:sp macro="" textlink="">
      <xdr:nvSpPr>
        <xdr:cNvPr id="86" name="Text Box 1"/>
        <xdr:cNvSpPr txBox="1">
          <a:spLocks noChangeArrowheads="1"/>
        </xdr:cNvSpPr>
      </xdr:nvSpPr>
      <xdr:spPr bwMode="auto">
        <a:xfrm>
          <a:off x="6562725" y="1800225"/>
          <a:ext cx="914400" cy="123825"/>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87" name="Text Box 3"/>
        <xdr:cNvSpPr txBox="1">
          <a:spLocks noChangeArrowheads="1"/>
        </xdr:cNvSpPr>
      </xdr:nvSpPr>
      <xdr:spPr bwMode="auto">
        <a:xfrm>
          <a:off x="6562725" y="1762125"/>
          <a:ext cx="914400"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88" name="Text Box 4"/>
        <xdr:cNvSpPr txBox="1">
          <a:spLocks noChangeArrowheads="1"/>
        </xdr:cNvSpPr>
      </xdr:nvSpPr>
      <xdr:spPr bwMode="auto">
        <a:xfrm>
          <a:off x="8239125" y="1771650"/>
          <a:ext cx="209550" cy="114300"/>
        </a:xfrm>
        <a:prstGeom prst="rect">
          <a:avLst/>
        </a:prstGeom>
        <a:noFill/>
        <a:ln w="9525">
          <a:noFill/>
          <a:miter lim="800000"/>
          <a:headEnd/>
          <a:tailEnd/>
        </a:ln>
      </xdr:spPr>
    </xdr:sp>
    <xdr:clientData/>
  </xdr:twoCellAnchor>
  <xdr:twoCellAnchor>
    <xdr:from>
      <xdr:col>4</xdr:col>
      <xdr:colOff>873793</xdr:colOff>
      <xdr:row>9</xdr:row>
      <xdr:rowOff>147888</xdr:rowOff>
    </xdr:from>
    <xdr:to>
      <xdr:col>6</xdr:col>
      <xdr:colOff>139868</xdr:colOff>
      <xdr:row>10</xdr:row>
      <xdr:rowOff>51134</xdr:rowOff>
    </xdr:to>
    <xdr:sp macro="" textlink="">
      <xdr:nvSpPr>
        <xdr:cNvPr id="89" name="Text Box 1"/>
        <xdr:cNvSpPr txBox="1">
          <a:spLocks noChangeArrowheads="1"/>
        </xdr:cNvSpPr>
      </xdr:nvSpPr>
      <xdr:spPr bwMode="auto">
        <a:xfrm>
          <a:off x="8341393" y="1671888"/>
          <a:ext cx="904375" cy="131846"/>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90" name="Text Box 3"/>
        <xdr:cNvSpPr txBox="1">
          <a:spLocks noChangeArrowheads="1"/>
        </xdr:cNvSpPr>
      </xdr:nvSpPr>
      <xdr:spPr bwMode="auto">
        <a:xfrm>
          <a:off x="6562725" y="1762125"/>
          <a:ext cx="914400"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91" name="Text Box 4"/>
        <xdr:cNvSpPr txBox="1">
          <a:spLocks noChangeArrowheads="1"/>
        </xdr:cNvSpPr>
      </xdr:nvSpPr>
      <xdr:spPr bwMode="auto">
        <a:xfrm>
          <a:off x="8239125" y="1771650"/>
          <a:ext cx="209550" cy="114300"/>
        </a:xfrm>
        <a:prstGeom prst="rect">
          <a:avLst/>
        </a:prstGeom>
        <a:noFill/>
        <a:ln w="9525">
          <a:noFill/>
          <a:miter lim="800000"/>
          <a:headEnd/>
          <a:tailEnd/>
        </a:ln>
      </xdr:spPr>
    </xdr:sp>
    <xdr:clientData/>
  </xdr:twoCellAnchor>
  <xdr:twoCellAnchor>
    <xdr:from>
      <xdr:col>2</xdr:col>
      <xdr:colOff>733425</xdr:colOff>
      <xdr:row>10</xdr:row>
      <xdr:rowOff>47625</xdr:rowOff>
    </xdr:from>
    <xdr:to>
      <xdr:col>4</xdr:col>
      <xdr:colOff>9525</xdr:colOff>
      <xdr:row>10</xdr:row>
      <xdr:rowOff>171450</xdr:rowOff>
    </xdr:to>
    <xdr:sp macro="" textlink="">
      <xdr:nvSpPr>
        <xdr:cNvPr id="92" name="Text Box 1"/>
        <xdr:cNvSpPr txBox="1">
          <a:spLocks noChangeArrowheads="1"/>
        </xdr:cNvSpPr>
      </xdr:nvSpPr>
      <xdr:spPr bwMode="auto">
        <a:xfrm>
          <a:off x="6562725" y="1800225"/>
          <a:ext cx="914400" cy="123825"/>
        </a:xfrm>
        <a:prstGeom prst="rect">
          <a:avLst/>
        </a:prstGeom>
        <a:noFill/>
        <a:ln w="9525">
          <a:noFill/>
          <a:miter lim="800000"/>
          <a:headEnd/>
          <a:tailEnd/>
        </a:ln>
      </xdr:spPr>
    </xdr:sp>
    <xdr:clientData/>
  </xdr:twoCellAnchor>
  <xdr:twoCellAnchor>
    <xdr:from>
      <xdr:col>6</xdr:col>
      <xdr:colOff>771525</xdr:colOff>
      <xdr:row>10</xdr:row>
      <xdr:rowOff>19050</xdr:rowOff>
    </xdr:from>
    <xdr:to>
      <xdr:col>6</xdr:col>
      <xdr:colOff>981075</xdr:colOff>
      <xdr:row>10</xdr:row>
      <xdr:rowOff>133350</xdr:rowOff>
    </xdr:to>
    <xdr:sp macro="" textlink="">
      <xdr:nvSpPr>
        <xdr:cNvPr id="93" name="Text Box 4"/>
        <xdr:cNvSpPr txBox="1">
          <a:spLocks noChangeArrowheads="1"/>
        </xdr:cNvSpPr>
      </xdr:nvSpPr>
      <xdr:spPr bwMode="auto">
        <a:xfrm>
          <a:off x="9877425" y="1771650"/>
          <a:ext cx="209550" cy="114300"/>
        </a:xfrm>
        <a:prstGeom prst="rect">
          <a:avLst/>
        </a:prstGeom>
        <a:noFill/>
        <a:ln w="9525">
          <a:noFill/>
          <a:miter lim="800000"/>
          <a:headEnd/>
          <a:tailEnd/>
        </a:ln>
      </xdr:spPr>
    </xdr:sp>
    <xdr:clientData/>
  </xdr:twoCellAnchor>
  <xdr:twoCellAnchor>
    <xdr:from>
      <xdr:col>6</xdr:col>
      <xdr:colOff>771525</xdr:colOff>
      <xdr:row>10</xdr:row>
      <xdr:rowOff>19050</xdr:rowOff>
    </xdr:from>
    <xdr:to>
      <xdr:col>6</xdr:col>
      <xdr:colOff>981075</xdr:colOff>
      <xdr:row>10</xdr:row>
      <xdr:rowOff>133350</xdr:rowOff>
    </xdr:to>
    <xdr:sp macro="" textlink="">
      <xdr:nvSpPr>
        <xdr:cNvPr id="94" name="Text Box 4"/>
        <xdr:cNvSpPr txBox="1">
          <a:spLocks noChangeArrowheads="1"/>
        </xdr:cNvSpPr>
      </xdr:nvSpPr>
      <xdr:spPr bwMode="auto">
        <a:xfrm>
          <a:off x="9877425" y="1771650"/>
          <a:ext cx="209550" cy="114300"/>
        </a:xfrm>
        <a:prstGeom prst="rect">
          <a:avLst/>
        </a:prstGeom>
        <a:noFill/>
        <a:ln w="9525">
          <a:noFill/>
          <a:miter lim="800000"/>
          <a:headEnd/>
          <a:tailEnd/>
        </a:ln>
      </xdr:spPr>
    </xdr:sp>
    <xdr:clientData/>
  </xdr:twoCellAnchor>
  <xdr:twoCellAnchor>
    <xdr:from>
      <xdr:col>2</xdr:col>
      <xdr:colOff>733425</xdr:colOff>
      <xdr:row>10</xdr:row>
      <xdr:rowOff>47625</xdr:rowOff>
    </xdr:from>
    <xdr:to>
      <xdr:col>4</xdr:col>
      <xdr:colOff>9525</xdr:colOff>
      <xdr:row>10</xdr:row>
      <xdr:rowOff>171450</xdr:rowOff>
    </xdr:to>
    <xdr:sp macro="" textlink="">
      <xdr:nvSpPr>
        <xdr:cNvPr id="95" name="Text Box 1"/>
        <xdr:cNvSpPr txBox="1">
          <a:spLocks noChangeArrowheads="1"/>
        </xdr:cNvSpPr>
      </xdr:nvSpPr>
      <xdr:spPr bwMode="auto">
        <a:xfrm>
          <a:off x="6562725" y="1800225"/>
          <a:ext cx="914400" cy="123825"/>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96" name="Text Box 3"/>
        <xdr:cNvSpPr txBox="1">
          <a:spLocks noChangeArrowheads="1"/>
        </xdr:cNvSpPr>
      </xdr:nvSpPr>
      <xdr:spPr bwMode="auto">
        <a:xfrm>
          <a:off x="6562725" y="1762125"/>
          <a:ext cx="914400"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97" name="Text Box 4"/>
        <xdr:cNvSpPr txBox="1">
          <a:spLocks noChangeArrowheads="1"/>
        </xdr:cNvSpPr>
      </xdr:nvSpPr>
      <xdr:spPr bwMode="auto">
        <a:xfrm>
          <a:off x="8239125" y="1771650"/>
          <a:ext cx="209550" cy="114300"/>
        </a:xfrm>
        <a:prstGeom prst="rect">
          <a:avLst/>
        </a:prstGeom>
        <a:noFill/>
        <a:ln w="9525">
          <a:noFill/>
          <a:miter lim="800000"/>
          <a:headEnd/>
          <a:tailEnd/>
        </a:ln>
      </xdr:spPr>
    </xdr:sp>
    <xdr:clientData/>
  </xdr:twoCellAnchor>
  <xdr:twoCellAnchor>
    <xdr:from>
      <xdr:col>4</xdr:col>
      <xdr:colOff>873793</xdr:colOff>
      <xdr:row>9</xdr:row>
      <xdr:rowOff>147888</xdr:rowOff>
    </xdr:from>
    <xdr:to>
      <xdr:col>6</xdr:col>
      <xdr:colOff>139868</xdr:colOff>
      <xdr:row>10</xdr:row>
      <xdr:rowOff>51134</xdr:rowOff>
    </xdr:to>
    <xdr:sp macro="" textlink="">
      <xdr:nvSpPr>
        <xdr:cNvPr id="98" name="Text Box 1"/>
        <xdr:cNvSpPr txBox="1">
          <a:spLocks noChangeArrowheads="1"/>
        </xdr:cNvSpPr>
      </xdr:nvSpPr>
      <xdr:spPr bwMode="auto">
        <a:xfrm>
          <a:off x="8341393" y="1671888"/>
          <a:ext cx="904375" cy="131846"/>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99" name="Text Box 3"/>
        <xdr:cNvSpPr txBox="1">
          <a:spLocks noChangeArrowheads="1"/>
        </xdr:cNvSpPr>
      </xdr:nvSpPr>
      <xdr:spPr bwMode="auto">
        <a:xfrm>
          <a:off x="6562725" y="1762125"/>
          <a:ext cx="914400"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100" name="Text Box 4"/>
        <xdr:cNvSpPr txBox="1">
          <a:spLocks noChangeArrowheads="1"/>
        </xdr:cNvSpPr>
      </xdr:nvSpPr>
      <xdr:spPr bwMode="auto">
        <a:xfrm>
          <a:off x="8239125" y="1771650"/>
          <a:ext cx="209550" cy="114300"/>
        </a:xfrm>
        <a:prstGeom prst="rect">
          <a:avLst/>
        </a:prstGeom>
        <a:noFill/>
        <a:ln w="9525">
          <a:noFill/>
          <a:miter lim="800000"/>
          <a:headEnd/>
          <a:tailEnd/>
        </a:ln>
      </xdr:spPr>
    </xdr:sp>
    <xdr:clientData/>
  </xdr:twoCellAnchor>
  <xdr:twoCellAnchor>
    <xdr:from>
      <xdr:col>2</xdr:col>
      <xdr:colOff>733425</xdr:colOff>
      <xdr:row>10</xdr:row>
      <xdr:rowOff>47625</xdr:rowOff>
    </xdr:from>
    <xdr:to>
      <xdr:col>4</xdr:col>
      <xdr:colOff>9525</xdr:colOff>
      <xdr:row>10</xdr:row>
      <xdr:rowOff>171450</xdr:rowOff>
    </xdr:to>
    <xdr:sp macro="" textlink="">
      <xdr:nvSpPr>
        <xdr:cNvPr id="101" name="Text Box 1"/>
        <xdr:cNvSpPr txBox="1">
          <a:spLocks noChangeArrowheads="1"/>
        </xdr:cNvSpPr>
      </xdr:nvSpPr>
      <xdr:spPr bwMode="auto">
        <a:xfrm>
          <a:off x="6562725" y="1800225"/>
          <a:ext cx="914400" cy="123825"/>
        </a:xfrm>
        <a:prstGeom prst="rect">
          <a:avLst/>
        </a:prstGeom>
        <a:noFill/>
        <a:ln w="9525">
          <a:noFill/>
          <a:miter lim="800000"/>
          <a:headEnd/>
          <a:tailEnd/>
        </a:ln>
      </xdr:spPr>
    </xdr:sp>
    <xdr:clientData/>
  </xdr:twoCellAnchor>
  <xdr:twoCellAnchor>
    <xdr:from>
      <xdr:col>2</xdr:col>
      <xdr:colOff>733425</xdr:colOff>
      <xdr:row>10</xdr:row>
      <xdr:rowOff>47625</xdr:rowOff>
    </xdr:from>
    <xdr:to>
      <xdr:col>4</xdr:col>
      <xdr:colOff>9525</xdr:colOff>
      <xdr:row>10</xdr:row>
      <xdr:rowOff>171450</xdr:rowOff>
    </xdr:to>
    <xdr:sp macro="" textlink="">
      <xdr:nvSpPr>
        <xdr:cNvPr id="102" name="Text Box 1"/>
        <xdr:cNvSpPr txBox="1">
          <a:spLocks noChangeArrowheads="1"/>
        </xdr:cNvSpPr>
      </xdr:nvSpPr>
      <xdr:spPr bwMode="auto">
        <a:xfrm>
          <a:off x="6562725" y="1800225"/>
          <a:ext cx="914400" cy="123825"/>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103" name="Text Box 3"/>
        <xdr:cNvSpPr txBox="1">
          <a:spLocks noChangeArrowheads="1"/>
        </xdr:cNvSpPr>
      </xdr:nvSpPr>
      <xdr:spPr bwMode="auto">
        <a:xfrm>
          <a:off x="6562725" y="1762125"/>
          <a:ext cx="914400"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104" name="Text Box 4"/>
        <xdr:cNvSpPr txBox="1">
          <a:spLocks noChangeArrowheads="1"/>
        </xdr:cNvSpPr>
      </xdr:nvSpPr>
      <xdr:spPr bwMode="auto">
        <a:xfrm>
          <a:off x="8239125" y="1771650"/>
          <a:ext cx="209550" cy="114300"/>
        </a:xfrm>
        <a:prstGeom prst="rect">
          <a:avLst/>
        </a:prstGeom>
        <a:noFill/>
        <a:ln w="9525">
          <a:noFill/>
          <a:miter lim="800000"/>
          <a:headEnd/>
          <a:tailEnd/>
        </a:ln>
      </xdr:spPr>
    </xdr:sp>
    <xdr:clientData/>
  </xdr:twoCellAnchor>
  <xdr:twoCellAnchor>
    <xdr:from>
      <xdr:col>4</xdr:col>
      <xdr:colOff>873793</xdr:colOff>
      <xdr:row>9</xdr:row>
      <xdr:rowOff>147888</xdr:rowOff>
    </xdr:from>
    <xdr:to>
      <xdr:col>6</xdr:col>
      <xdr:colOff>139868</xdr:colOff>
      <xdr:row>10</xdr:row>
      <xdr:rowOff>51134</xdr:rowOff>
    </xdr:to>
    <xdr:sp macro="" textlink="">
      <xdr:nvSpPr>
        <xdr:cNvPr id="105" name="Text Box 1"/>
        <xdr:cNvSpPr txBox="1">
          <a:spLocks noChangeArrowheads="1"/>
        </xdr:cNvSpPr>
      </xdr:nvSpPr>
      <xdr:spPr bwMode="auto">
        <a:xfrm>
          <a:off x="8341393" y="1671888"/>
          <a:ext cx="904375" cy="131846"/>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106" name="Text Box 3"/>
        <xdr:cNvSpPr txBox="1">
          <a:spLocks noChangeArrowheads="1"/>
        </xdr:cNvSpPr>
      </xdr:nvSpPr>
      <xdr:spPr bwMode="auto">
        <a:xfrm>
          <a:off x="6562725" y="1762125"/>
          <a:ext cx="914400"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107" name="Text Box 4"/>
        <xdr:cNvSpPr txBox="1">
          <a:spLocks noChangeArrowheads="1"/>
        </xdr:cNvSpPr>
      </xdr:nvSpPr>
      <xdr:spPr bwMode="auto">
        <a:xfrm>
          <a:off x="8239125" y="1771650"/>
          <a:ext cx="209550" cy="114300"/>
        </a:xfrm>
        <a:prstGeom prst="rect">
          <a:avLst/>
        </a:prstGeom>
        <a:noFill/>
        <a:ln w="9525">
          <a:noFill/>
          <a:miter lim="800000"/>
          <a:headEnd/>
          <a:tailEnd/>
        </a:ln>
      </xdr:spPr>
    </xdr:sp>
    <xdr:clientData/>
  </xdr:twoCellAnchor>
  <xdr:twoCellAnchor>
    <xdr:from>
      <xdr:col>2</xdr:col>
      <xdr:colOff>733425</xdr:colOff>
      <xdr:row>10</xdr:row>
      <xdr:rowOff>47625</xdr:rowOff>
    </xdr:from>
    <xdr:to>
      <xdr:col>4</xdr:col>
      <xdr:colOff>9525</xdr:colOff>
      <xdr:row>10</xdr:row>
      <xdr:rowOff>171450</xdr:rowOff>
    </xdr:to>
    <xdr:sp macro="" textlink="">
      <xdr:nvSpPr>
        <xdr:cNvPr id="108" name="Text Box 1"/>
        <xdr:cNvSpPr txBox="1">
          <a:spLocks noChangeArrowheads="1"/>
        </xdr:cNvSpPr>
      </xdr:nvSpPr>
      <xdr:spPr bwMode="auto">
        <a:xfrm>
          <a:off x="6562725" y="1800225"/>
          <a:ext cx="914400" cy="123825"/>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109" name="Text Box 3"/>
        <xdr:cNvSpPr txBox="1">
          <a:spLocks noChangeArrowheads="1"/>
        </xdr:cNvSpPr>
      </xdr:nvSpPr>
      <xdr:spPr bwMode="auto">
        <a:xfrm>
          <a:off x="6562725" y="1762125"/>
          <a:ext cx="914400"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110" name="Text Box 4"/>
        <xdr:cNvSpPr txBox="1">
          <a:spLocks noChangeArrowheads="1"/>
        </xdr:cNvSpPr>
      </xdr:nvSpPr>
      <xdr:spPr bwMode="auto">
        <a:xfrm>
          <a:off x="8239125" y="1771650"/>
          <a:ext cx="209550" cy="114300"/>
        </a:xfrm>
        <a:prstGeom prst="rect">
          <a:avLst/>
        </a:prstGeom>
        <a:noFill/>
        <a:ln w="9525">
          <a:noFill/>
          <a:miter lim="800000"/>
          <a:headEnd/>
          <a:tailEnd/>
        </a:ln>
      </xdr:spPr>
    </xdr:sp>
    <xdr:clientData/>
  </xdr:twoCellAnchor>
  <xdr:twoCellAnchor>
    <xdr:from>
      <xdr:col>2</xdr:col>
      <xdr:colOff>733425</xdr:colOff>
      <xdr:row>10</xdr:row>
      <xdr:rowOff>47625</xdr:rowOff>
    </xdr:from>
    <xdr:to>
      <xdr:col>4</xdr:col>
      <xdr:colOff>9525</xdr:colOff>
      <xdr:row>10</xdr:row>
      <xdr:rowOff>171450</xdr:rowOff>
    </xdr:to>
    <xdr:sp macro="" textlink="">
      <xdr:nvSpPr>
        <xdr:cNvPr id="111" name="Text Box 1"/>
        <xdr:cNvSpPr txBox="1">
          <a:spLocks noChangeArrowheads="1"/>
        </xdr:cNvSpPr>
      </xdr:nvSpPr>
      <xdr:spPr bwMode="auto">
        <a:xfrm>
          <a:off x="6562725" y="1800225"/>
          <a:ext cx="914400" cy="123825"/>
        </a:xfrm>
        <a:prstGeom prst="rect">
          <a:avLst/>
        </a:prstGeom>
        <a:noFill/>
        <a:ln w="9525">
          <a:noFill/>
          <a:miter lim="800000"/>
          <a:headEnd/>
          <a:tailEnd/>
        </a:ln>
      </xdr:spPr>
    </xdr:sp>
    <xdr:clientData/>
  </xdr:twoCellAnchor>
  <xdr:twoCellAnchor>
    <xdr:from>
      <xdr:col>2</xdr:col>
      <xdr:colOff>733425</xdr:colOff>
      <xdr:row>10</xdr:row>
      <xdr:rowOff>47625</xdr:rowOff>
    </xdr:from>
    <xdr:to>
      <xdr:col>4</xdr:col>
      <xdr:colOff>9525</xdr:colOff>
      <xdr:row>10</xdr:row>
      <xdr:rowOff>171450</xdr:rowOff>
    </xdr:to>
    <xdr:sp macro="" textlink="">
      <xdr:nvSpPr>
        <xdr:cNvPr id="112" name="Text Box 1"/>
        <xdr:cNvSpPr txBox="1">
          <a:spLocks noChangeArrowheads="1"/>
        </xdr:cNvSpPr>
      </xdr:nvSpPr>
      <xdr:spPr bwMode="auto">
        <a:xfrm>
          <a:off x="6562725" y="1800225"/>
          <a:ext cx="914400" cy="123825"/>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113" name="Text Box 3"/>
        <xdr:cNvSpPr txBox="1">
          <a:spLocks noChangeArrowheads="1"/>
        </xdr:cNvSpPr>
      </xdr:nvSpPr>
      <xdr:spPr bwMode="auto">
        <a:xfrm>
          <a:off x="6562725" y="1762125"/>
          <a:ext cx="914400"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114" name="Text Box 4"/>
        <xdr:cNvSpPr txBox="1">
          <a:spLocks noChangeArrowheads="1"/>
        </xdr:cNvSpPr>
      </xdr:nvSpPr>
      <xdr:spPr bwMode="auto">
        <a:xfrm>
          <a:off x="8239125" y="1771650"/>
          <a:ext cx="209550" cy="114300"/>
        </a:xfrm>
        <a:prstGeom prst="rect">
          <a:avLst/>
        </a:prstGeom>
        <a:noFill/>
        <a:ln w="9525">
          <a:noFill/>
          <a:miter lim="800000"/>
          <a:headEnd/>
          <a:tailEnd/>
        </a:ln>
      </xdr:spPr>
    </xdr:sp>
    <xdr:clientData/>
  </xdr:twoCellAnchor>
  <xdr:twoCellAnchor>
    <xdr:from>
      <xdr:col>4</xdr:col>
      <xdr:colOff>873793</xdr:colOff>
      <xdr:row>9</xdr:row>
      <xdr:rowOff>147888</xdr:rowOff>
    </xdr:from>
    <xdr:to>
      <xdr:col>6</xdr:col>
      <xdr:colOff>139868</xdr:colOff>
      <xdr:row>10</xdr:row>
      <xdr:rowOff>51134</xdr:rowOff>
    </xdr:to>
    <xdr:sp macro="" textlink="">
      <xdr:nvSpPr>
        <xdr:cNvPr id="115" name="Text Box 1"/>
        <xdr:cNvSpPr txBox="1">
          <a:spLocks noChangeArrowheads="1"/>
        </xdr:cNvSpPr>
      </xdr:nvSpPr>
      <xdr:spPr bwMode="auto">
        <a:xfrm>
          <a:off x="8341393" y="1671888"/>
          <a:ext cx="904375" cy="131846"/>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116" name="Text Box 3"/>
        <xdr:cNvSpPr txBox="1">
          <a:spLocks noChangeArrowheads="1"/>
        </xdr:cNvSpPr>
      </xdr:nvSpPr>
      <xdr:spPr bwMode="auto">
        <a:xfrm>
          <a:off x="6562725" y="1762125"/>
          <a:ext cx="914400"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117" name="Text Box 4"/>
        <xdr:cNvSpPr txBox="1">
          <a:spLocks noChangeArrowheads="1"/>
        </xdr:cNvSpPr>
      </xdr:nvSpPr>
      <xdr:spPr bwMode="auto">
        <a:xfrm>
          <a:off x="8239125" y="1771650"/>
          <a:ext cx="209550" cy="114300"/>
        </a:xfrm>
        <a:prstGeom prst="rect">
          <a:avLst/>
        </a:prstGeom>
        <a:noFill/>
        <a:ln w="9525">
          <a:noFill/>
          <a:miter lim="800000"/>
          <a:headEnd/>
          <a:tailEnd/>
        </a:ln>
      </xdr:spPr>
    </xdr:sp>
    <xdr:clientData/>
  </xdr:twoCellAnchor>
  <xdr:twoCellAnchor>
    <xdr:from>
      <xdr:col>2</xdr:col>
      <xdr:colOff>733425</xdr:colOff>
      <xdr:row>10</xdr:row>
      <xdr:rowOff>47625</xdr:rowOff>
    </xdr:from>
    <xdr:to>
      <xdr:col>4</xdr:col>
      <xdr:colOff>9525</xdr:colOff>
      <xdr:row>10</xdr:row>
      <xdr:rowOff>171450</xdr:rowOff>
    </xdr:to>
    <xdr:sp macro="" textlink="">
      <xdr:nvSpPr>
        <xdr:cNvPr id="118" name="Text Box 1"/>
        <xdr:cNvSpPr txBox="1">
          <a:spLocks noChangeArrowheads="1"/>
        </xdr:cNvSpPr>
      </xdr:nvSpPr>
      <xdr:spPr bwMode="auto">
        <a:xfrm>
          <a:off x="6562725" y="1800225"/>
          <a:ext cx="914400" cy="123825"/>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119" name="Text Box 3"/>
        <xdr:cNvSpPr txBox="1">
          <a:spLocks noChangeArrowheads="1"/>
        </xdr:cNvSpPr>
      </xdr:nvSpPr>
      <xdr:spPr bwMode="auto">
        <a:xfrm>
          <a:off x="6562725" y="1762125"/>
          <a:ext cx="914400"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120" name="Text Box 4"/>
        <xdr:cNvSpPr txBox="1">
          <a:spLocks noChangeArrowheads="1"/>
        </xdr:cNvSpPr>
      </xdr:nvSpPr>
      <xdr:spPr bwMode="auto">
        <a:xfrm>
          <a:off x="8239125" y="1771650"/>
          <a:ext cx="209550" cy="114300"/>
        </a:xfrm>
        <a:prstGeom prst="rect">
          <a:avLst/>
        </a:prstGeom>
        <a:noFill/>
        <a:ln w="9525">
          <a:noFill/>
          <a:miter lim="800000"/>
          <a:headEnd/>
          <a:tailEnd/>
        </a:ln>
      </xdr:spPr>
    </xdr:sp>
    <xdr:clientData/>
  </xdr:twoCellAnchor>
  <xdr:twoCellAnchor>
    <xdr:from>
      <xdr:col>2</xdr:col>
      <xdr:colOff>733425</xdr:colOff>
      <xdr:row>10</xdr:row>
      <xdr:rowOff>47625</xdr:rowOff>
    </xdr:from>
    <xdr:to>
      <xdr:col>4</xdr:col>
      <xdr:colOff>9525</xdr:colOff>
      <xdr:row>10</xdr:row>
      <xdr:rowOff>171450</xdr:rowOff>
    </xdr:to>
    <xdr:sp macro="" textlink="">
      <xdr:nvSpPr>
        <xdr:cNvPr id="121" name="Text Box 1"/>
        <xdr:cNvSpPr txBox="1">
          <a:spLocks noChangeArrowheads="1"/>
        </xdr:cNvSpPr>
      </xdr:nvSpPr>
      <xdr:spPr bwMode="auto">
        <a:xfrm>
          <a:off x="6562725" y="1800225"/>
          <a:ext cx="914400" cy="123825"/>
        </a:xfrm>
        <a:prstGeom prst="rect">
          <a:avLst/>
        </a:prstGeom>
        <a:noFill/>
        <a:ln w="9525">
          <a:noFill/>
          <a:miter lim="800000"/>
          <a:headEnd/>
          <a:tailEnd/>
        </a:ln>
      </xdr:spPr>
    </xdr:sp>
    <xdr:clientData/>
  </xdr:twoCellAnchor>
  <xdr:twoCellAnchor>
    <xdr:from>
      <xdr:col>2</xdr:col>
      <xdr:colOff>733425</xdr:colOff>
      <xdr:row>10</xdr:row>
      <xdr:rowOff>47625</xdr:rowOff>
    </xdr:from>
    <xdr:to>
      <xdr:col>4</xdr:col>
      <xdr:colOff>9525</xdr:colOff>
      <xdr:row>10</xdr:row>
      <xdr:rowOff>171450</xdr:rowOff>
    </xdr:to>
    <xdr:sp macro="" textlink="">
      <xdr:nvSpPr>
        <xdr:cNvPr id="122" name="Text Box 1"/>
        <xdr:cNvSpPr txBox="1">
          <a:spLocks noChangeArrowheads="1"/>
        </xdr:cNvSpPr>
      </xdr:nvSpPr>
      <xdr:spPr bwMode="auto">
        <a:xfrm>
          <a:off x="6562725" y="1800225"/>
          <a:ext cx="914400" cy="123825"/>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123" name="Text Box 3"/>
        <xdr:cNvSpPr txBox="1">
          <a:spLocks noChangeArrowheads="1"/>
        </xdr:cNvSpPr>
      </xdr:nvSpPr>
      <xdr:spPr bwMode="auto">
        <a:xfrm>
          <a:off x="6562725" y="1762125"/>
          <a:ext cx="914400"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124" name="Text Box 4"/>
        <xdr:cNvSpPr txBox="1">
          <a:spLocks noChangeArrowheads="1"/>
        </xdr:cNvSpPr>
      </xdr:nvSpPr>
      <xdr:spPr bwMode="auto">
        <a:xfrm>
          <a:off x="8239125" y="1771650"/>
          <a:ext cx="209550" cy="114300"/>
        </a:xfrm>
        <a:prstGeom prst="rect">
          <a:avLst/>
        </a:prstGeom>
        <a:noFill/>
        <a:ln w="9525">
          <a:noFill/>
          <a:miter lim="800000"/>
          <a:headEnd/>
          <a:tailEnd/>
        </a:ln>
      </xdr:spPr>
    </xdr:sp>
    <xdr:clientData/>
  </xdr:twoCellAnchor>
  <xdr:twoCellAnchor>
    <xdr:from>
      <xdr:col>4</xdr:col>
      <xdr:colOff>851381</xdr:colOff>
      <xdr:row>10</xdr:row>
      <xdr:rowOff>69448</xdr:rowOff>
    </xdr:from>
    <xdr:to>
      <xdr:col>6</xdr:col>
      <xdr:colOff>117456</xdr:colOff>
      <xdr:row>10</xdr:row>
      <xdr:rowOff>196811</xdr:rowOff>
    </xdr:to>
    <xdr:sp macro="" textlink="">
      <xdr:nvSpPr>
        <xdr:cNvPr id="125" name="Text Box 1"/>
        <xdr:cNvSpPr txBox="1">
          <a:spLocks noChangeArrowheads="1"/>
        </xdr:cNvSpPr>
      </xdr:nvSpPr>
      <xdr:spPr bwMode="auto">
        <a:xfrm>
          <a:off x="8318981" y="1822048"/>
          <a:ext cx="904375" cy="127363"/>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126" name="Text Box 3"/>
        <xdr:cNvSpPr txBox="1">
          <a:spLocks noChangeArrowheads="1"/>
        </xdr:cNvSpPr>
      </xdr:nvSpPr>
      <xdr:spPr bwMode="auto">
        <a:xfrm>
          <a:off x="6562725" y="1762125"/>
          <a:ext cx="914400"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127" name="Text Box 4"/>
        <xdr:cNvSpPr txBox="1">
          <a:spLocks noChangeArrowheads="1"/>
        </xdr:cNvSpPr>
      </xdr:nvSpPr>
      <xdr:spPr bwMode="auto">
        <a:xfrm>
          <a:off x="8239125" y="1771650"/>
          <a:ext cx="209550" cy="114300"/>
        </a:xfrm>
        <a:prstGeom prst="rect">
          <a:avLst/>
        </a:prstGeom>
        <a:noFill/>
        <a:ln w="9525">
          <a:noFill/>
          <a:miter lim="800000"/>
          <a:headEnd/>
          <a:tailEnd/>
        </a:ln>
      </xdr:spPr>
    </xdr:sp>
    <xdr:clientData/>
  </xdr:twoCellAnchor>
  <xdr:twoCellAnchor>
    <xdr:from>
      <xdr:col>2</xdr:col>
      <xdr:colOff>733425</xdr:colOff>
      <xdr:row>10</xdr:row>
      <xdr:rowOff>47625</xdr:rowOff>
    </xdr:from>
    <xdr:to>
      <xdr:col>4</xdr:col>
      <xdr:colOff>9525</xdr:colOff>
      <xdr:row>10</xdr:row>
      <xdr:rowOff>171450</xdr:rowOff>
    </xdr:to>
    <xdr:sp macro="" textlink="">
      <xdr:nvSpPr>
        <xdr:cNvPr id="128" name="Text Box 1"/>
        <xdr:cNvSpPr txBox="1">
          <a:spLocks noChangeArrowheads="1"/>
        </xdr:cNvSpPr>
      </xdr:nvSpPr>
      <xdr:spPr bwMode="auto">
        <a:xfrm>
          <a:off x="6562725" y="1800225"/>
          <a:ext cx="914400" cy="123825"/>
        </a:xfrm>
        <a:prstGeom prst="rect">
          <a:avLst/>
        </a:prstGeom>
        <a:noFill/>
        <a:ln w="9525">
          <a:noFill/>
          <a:miter lim="800000"/>
          <a:headEnd/>
          <a:tailEnd/>
        </a:ln>
      </xdr:spPr>
    </xdr:sp>
    <xdr:clientData/>
  </xdr:twoCellAnchor>
  <xdr:twoCellAnchor>
    <xdr:from>
      <xdr:col>6</xdr:col>
      <xdr:colOff>771525</xdr:colOff>
      <xdr:row>10</xdr:row>
      <xdr:rowOff>19050</xdr:rowOff>
    </xdr:from>
    <xdr:to>
      <xdr:col>6</xdr:col>
      <xdr:colOff>981075</xdr:colOff>
      <xdr:row>10</xdr:row>
      <xdr:rowOff>133350</xdr:rowOff>
    </xdr:to>
    <xdr:sp macro="" textlink="">
      <xdr:nvSpPr>
        <xdr:cNvPr id="129" name="Text Box 4"/>
        <xdr:cNvSpPr txBox="1">
          <a:spLocks noChangeArrowheads="1"/>
        </xdr:cNvSpPr>
      </xdr:nvSpPr>
      <xdr:spPr bwMode="auto">
        <a:xfrm>
          <a:off x="9877425" y="1771650"/>
          <a:ext cx="209550" cy="114300"/>
        </a:xfrm>
        <a:prstGeom prst="rect">
          <a:avLst/>
        </a:prstGeom>
        <a:noFill/>
        <a:ln w="9525">
          <a:noFill/>
          <a:miter lim="800000"/>
          <a:headEnd/>
          <a:tailEnd/>
        </a:ln>
      </xdr:spPr>
    </xdr:sp>
    <xdr:clientData/>
  </xdr:twoCellAnchor>
  <xdr:twoCellAnchor>
    <xdr:from>
      <xdr:col>6</xdr:col>
      <xdr:colOff>771525</xdr:colOff>
      <xdr:row>10</xdr:row>
      <xdr:rowOff>19050</xdr:rowOff>
    </xdr:from>
    <xdr:to>
      <xdr:col>6</xdr:col>
      <xdr:colOff>981075</xdr:colOff>
      <xdr:row>10</xdr:row>
      <xdr:rowOff>133350</xdr:rowOff>
    </xdr:to>
    <xdr:sp macro="" textlink="">
      <xdr:nvSpPr>
        <xdr:cNvPr id="130" name="Text Box 4"/>
        <xdr:cNvSpPr txBox="1">
          <a:spLocks noChangeArrowheads="1"/>
        </xdr:cNvSpPr>
      </xdr:nvSpPr>
      <xdr:spPr bwMode="auto">
        <a:xfrm>
          <a:off x="9877425" y="1771650"/>
          <a:ext cx="209550" cy="114300"/>
        </a:xfrm>
        <a:prstGeom prst="rect">
          <a:avLst/>
        </a:prstGeom>
        <a:noFill/>
        <a:ln w="9525">
          <a:noFill/>
          <a:miter lim="800000"/>
          <a:headEnd/>
          <a:tailEnd/>
        </a:ln>
      </xdr:spPr>
    </xdr:sp>
    <xdr:clientData/>
  </xdr:twoCellAnchor>
  <xdr:twoCellAnchor>
    <xdr:from>
      <xdr:col>2</xdr:col>
      <xdr:colOff>733425</xdr:colOff>
      <xdr:row>10</xdr:row>
      <xdr:rowOff>47625</xdr:rowOff>
    </xdr:from>
    <xdr:to>
      <xdr:col>4</xdr:col>
      <xdr:colOff>9525</xdr:colOff>
      <xdr:row>10</xdr:row>
      <xdr:rowOff>171450</xdr:rowOff>
    </xdr:to>
    <xdr:sp macro="" textlink="">
      <xdr:nvSpPr>
        <xdr:cNvPr id="131" name="Text Box 1"/>
        <xdr:cNvSpPr txBox="1">
          <a:spLocks noChangeArrowheads="1"/>
        </xdr:cNvSpPr>
      </xdr:nvSpPr>
      <xdr:spPr bwMode="auto">
        <a:xfrm>
          <a:off x="6562725" y="1800225"/>
          <a:ext cx="914400" cy="123825"/>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132" name="Text Box 3"/>
        <xdr:cNvSpPr txBox="1">
          <a:spLocks noChangeArrowheads="1"/>
        </xdr:cNvSpPr>
      </xdr:nvSpPr>
      <xdr:spPr bwMode="auto">
        <a:xfrm>
          <a:off x="6562725" y="1762125"/>
          <a:ext cx="914400"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133" name="Text Box 4"/>
        <xdr:cNvSpPr txBox="1">
          <a:spLocks noChangeArrowheads="1"/>
        </xdr:cNvSpPr>
      </xdr:nvSpPr>
      <xdr:spPr bwMode="auto">
        <a:xfrm>
          <a:off x="8239125" y="1771650"/>
          <a:ext cx="209550" cy="114300"/>
        </a:xfrm>
        <a:prstGeom prst="rect">
          <a:avLst/>
        </a:prstGeom>
        <a:noFill/>
        <a:ln w="9525">
          <a:noFill/>
          <a:miter lim="800000"/>
          <a:headEnd/>
          <a:tailEnd/>
        </a:ln>
      </xdr:spPr>
    </xdr:sp>
    <xdr:clientData/>
  </xdr:twoCellAnchor>
  <xdr:twoCellAnchor>
    <xdr:from>
      <xdr:col>4</xdr:col>
      <xdr:colOff>873793</xdr:colOff>
      <xdr:row>9</xdr:row>
      <xdr:rowOff>147888</xdr:rowOff>
    </xdr:from>
    <xdr:to>
      <xdr:col>6</xdr:col>
      <xdr:colOff>139868</xdr:colOff>
      <xdr:row>10</xdr:row>
      <xdr:rowOff>51134</xdr:rowOff>
    </xdr:to>
    <xdr:sp macro="" textlink="">
      <xdr:nvSpPr>
        <xdr:cNvPr id="134" name="Text Box 1"/>
        <xdr:cNvSpPr txBox="1">
          <a:spLocks noChangeArrowheads="1"/>
        </xdr:cNvSpPr>
      </xdr:nvSpPr>
      <xdr:spPr bwMode="auto">
        <a:xfrm>
          <a:off x="8341393" y="1671888"/>
          <a:ext cx="904375" cy="131846"/>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135" name="Text Box 3"/>
        <xdr:cNvSpPr txBox="1">
          <a:spLocks noChangeArrowheads="1"/>
        </xdr:cNvSpPr>
      </xdr:nvSpPr>
      <xdr:spPr bwMode="auto">
        <a:xfrm>
          <a:off x="6562725" y="1762125"/>
          <a:ext cx="914400"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136" name="Text Box 4"/>
        <xdr:cNvSpPr txBox="1">
          <a:spLocks noChangeArrowheads="1"/>
        </xdr:cNvSpPr>
      </xdr:nvSpPr>
      <xdr:spPr bwMode="auto">
        <a:xfrm>
          <a:off x="8239125" y="1771650"/>
          <a:ext cx="209550" cy="114300"/>
        </a:xfrm>
        <a:prstGeom prst="rect">
          <a:avLst/>
        </a:prstGeom>
        <a:noFill/>
        <a:ln w="9525">
          <a:noFill/>
          <a:miter lim="800000"/>
          <a:headEnd/>
          <a:tailEnd/>
        </a:ln>
      </xdr:spPr>
    </xdr:sp>
    <xdr:clientData/>
  </xdr:twoCellAnchor>
  <xdr:twoCellAnchor>
    <xdr:from>
      <xdr:col>2</xdr:col>
      <xdr:colOff>733425</xdr:colOff>
      <xdr:row>10</xdr:row>
      <xdr:rowOff>47625</xdr:rowOff>
    </xdr:from>
    <xdr:to>
      <xdr:col>4</xdr:col>
      <xdr:colOff>9525</xdr:colOff>
      <xdr:row>10</xdr:row>
      <xdr:rowOff>171450</xdr:rowOff>
    </xdr:to>
    <xdr:sp macro="" textlink="">
      <xdr:nvSpPr>
        <xdr:cNvPr id="137" name="Text Box 1"/>
        <xdr:cNvSpPr txBox="1">
          <a:spLocks noChangeArrowheads="1"/>
        </xdr:cNvSpPr>
      </xdr:nvSpPr>
      <xdr:spPr bwMode="auto">
        <a:xfrm>
          <a:off x="6562725" y="1800225"/>
          <a:ext cx="914400" cy="123825"/>
        </a:xfrm>
        <a:prstGeom prst="rect">
          <a:avLst/>
        </a:prstGeom>
        <a:noFill/>
        <a:ln w="9525">
          <a:noFill/>
          <a:miter lim="800000"/>
          <a:headEnd/>
          <a:tailEnd/>
        </a:ln>
      </xdr:spPr>
    </xdr:sp>
    <xdr:clientData/>
  </xdr:twoCellAnchor>
  <xdr:twoCellAnchor>
    <xdr:from>
      <xdr:col>6</xdr:col>
      <xdr:colOff>771525</xdr:colOff>
      <xdr:row>10</xdr:row>
      <xdr:rowOff>19050</xdr:rowOff>
    </xdr:from>
    <xdr:to>
      <xdr:col>6</xdr:col>
      <xdr:colOff>981075</xdr:colOff>
      <xdr:row>10</xdr:row>
      <xdr:rowOff>133350</xdr:rowOff>
    </xdr:to>
    <xdr:sp macro="" textlink="">
      <xdr:nvSpPr>
        <xdr:cNvPr id="138" name="Text Box 4"/>
        <xdr:cNvSpPr txBox="1">
          <a:spLocks noChangeArrowheads="1"/>
        </xdr:cNvSpPr>
      </xdr:nvSpPr>
      <xdr:spPr bwMode="auto">
        <a:xfrm>
          <a:off x="9877425" y="1771650"/>
          <a:ext cx="209550" cy="114300"/>
        </a:xfrm>
        <a:prstGeom prst="rect">
          <a:avLst/>
        </a:prstGeom>
        <a:noFill/>
        <a:ln w="9525">
          <a:noFill/>
          <a:miter lim="800000"/>
          <a:headEnd/>
          <a:tailEnd/>
        </a:ln>
      </xdr:spPr>
    </xdr:sp>
    <xdr:clientData/>
  </xdr:twoCellAnchor>
  <xdr:twoCellAnchor>
    <xdr:from>
      <xdr:col>6</xdr:col>
      <xdr:colOff>771525</xdr:colOff>
      <xdr:row>10</xdr:row>
      <xdr:rowOff>19050</xdr:rowOff>
    </xdr:from>
    <xdr:to>
      <xdr:col>6</xdr:col>
      <xdr:colOff>981075</xdr:colOff>
      <xdr:row>10</xdr:row>
      <xdr:rowOff>133350</xdr:rowOff>
    </xdr:to>
    <xdr:sp macro="" textlink="">
      <xdr:nvSpPr>
        <xdr:cNvPr id="139" name="Text Box 4"/>
        <xdr:cNvSpPr txBox="1">
          <a:spLocks noChangeArrowheads="1"/>
        </xdr:cNvSpPr>
      </xdr:nvSpPr>
      <xdr:spPr bwMode="auto">
        <a:xfrm>
          <a:off x="9877425" y="1771650"/>
          <a:ext cx="209550" cy="114300"/>
        </a:xfrm>
        <a:prstGeom prst="rect">
          <a:avLst/>
        </a:prstGeom>
        <a:noFill/>
        <a:ln w="9525">
          <a:noFill/>
          <a:miter lim="800000"/>
          <a:headEnd/>
          <a:tailEnd/>
        </a:ln>
      </xdr:spPr>
    </xdr:sp>
    <xdr:clientData/>
  </xdr:twoCellAnchor>
  <xdr:twoCellAnchor>
    <xdr:from>
      <xdr:col>2</xdr:col>
      <xdr:colOff>733425</xdr:colOff>
      <xdr:row>10</xdr:row>
      <xdr:rowOff>47625</xdr:rowOff>
    </xdr:from>
    <xdr:to>
      <xdr:col>4</xdr:col>
      <xdr:colOff>9525</xdr:colOff>
      <xdr:row>10</xdr:row>
      <xdr:rowOff>171450</xdr:rowOff>
    </xdr:to>
    <xdr:sp macro="" textlink="">
      <xdr:nvSpPr>
        <xdr:cNvPr id="140" name="Text Box 1"/>
        <xdr:cNvSpPr txBox="1">
          <a:spLocks noChangeArrowheads="1"/>
        </xdr:cNvSpPr>
      </xdr:nvSpPr>
      <xdr:spPr bwMode="auto">
        <a:xfrm>
          <a:off x="6562725" y="1800225"/>
          <a:ext cx="914400" cy="123825"/>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141" name="Text Box 3"/>
        <xdr:cNvSpPr txBox="1">
          <a:spLocks noChangeArrowheads="1"/>
        </xdr:cNvSpPr>
      </xdr:nvSpPr>
      <xdr:spPr bwMode="auto">
        <a:xfrm>
          <a:off x="6562725" y="1762125"/>
          <a:ext cx="914400"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142" name="Text Box 4"/>
        <xdr:cNvSpPr txBox="1">
          <a:spLocks noChangeArrowheads="1"/>
        </xdr:cNvSpPr>
      </xdr:nvSpPr>
      <xdr:spPr bwMode="auto">
        <a:xfrm>
          <a:off x="8239125" y="1771650"/>
          <a:ext cx="209550" cy="114300"/>
        </a:xfrm>
        <a:prstGeom prst="rect">
          <a:avLst/>
        </a:prstGeom>
        <a:noFill/>
        <a:ln w="9525">
          <a:noFill/>
          <a:miter lim="800000"/>
          <a:headEnd/>
          <a:tailEnd/>
        </a:ln>
      </xdr:spPr>
    </xdr:sp>
    <xdr:clientData/>
  </xdr:twoCellAnchor>
  <xdr:twoCellAnchor>
    <xdr:from>
      <xdr:col>4</xdr:col>
      <xdr:colOff>873793</xdr:colOff>
      <xdr:row>9</xdr:row>
      <xdr:rowOff>147888</xdr:rowOff>
    </xdr:from>
    <xdr:to>
      <xdr:col>6</xdr:col>
      <xdr:colOff>139868</xdr:colOff>
      <xdr:row>10</xdr:row>
      <xdr:rowOff>51134</xdr:rowOff>
    </xdr:to>
    <xdr:sp macro="" textlink="">
      <xdr:nvSpPr>
        <xdr:cNvPr id="143" name="Text Box 1"/>
        <xdr:cNvSpPr txBox="1">
          <a:spLocks noChangeArrowheads="1"/>
        </xdr:cNvSpPr>
      </xdr:nvSpPr>
      <xdr:spPr bwMode="auto">
        <a:xfrm>
          <a:off x="8341393" y="1671888"/>
          <a:ext cx="904375" cy="131846"/>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144" name="Text Box 3"/>
        <xdr:cNvSpPr txBox="1">
          <a:spLocks noChangeArrowheads="1"/>
        </xdr:cNvSpPr>
      </xdr:nvSpPr>
      <xdr:spPr bwMode="auto">
        <a:xfrm>
          <a:off x="6562725" y="1762125"/>
          <a:ext cx="914400"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145" name="Text Box 4"/>
        <xdr:cNvSpPr txBox="1">
          <a:spLocks noChangeArrowheads="1"/>
        </xdr:cNvSpPr>
      </xdr:nvSpPr>
      <xdr:spPr bwMode="auto">
        <a:xfrm>
          <a:off x="8239125" y="1771650"/>
          <a:ext cx="209550" cy="114300"/>
        </a:xfrm>
        <a:prstGeom prst="rect">
          <a:avLst/>
        </a:prstGeom>
        <a:noFill/>
        <a:ln w="9525">
          <a:noFill/>
          <a:miter lim="800000"/>
          <a:headEnd/>
          <a:tailEnd/>
        </a:ln>
      </xdr:spPr>
    </xdr:sp>
    <xdr:clientData/>
  </xdr:twoCellAnchor>
  <xdr:twoCellAnchor>
    <xdr:from>
      <xdr:col>2</xdr:col>
      <xdr:colOff>733425</xdr:colOff>
      <xdr:row>10</xdr:row>
      <xdr:rowOff>47625</xdr:rowOff>
    </xdr:from>
    <xdr:to>
      <xdr:col>4</xdr:col>
      <xdr:colOff>9525</xdr:colOff>
      <xdr:row>10</xdr:row>
      <xdr:rowOff>171450</xdr:rowOff>
    </xdr:to>
    <xdr:sp macro="" textlink="">
      <xdr:nvSpPr>
        <xdr:cNvPr id="146" name="Text Box 1"/>
        <xdr:cNvSpPr txBox="1">
          <a:spLocks noChangeArrowheads="1"/>
        </xdr:cNvSpPr>
      </xdr:nvSpPr>
      <xdr:spPr bwMode="auto">
        <a:xfrm>
          <a:off x="6562725" y="1800225"/>
          <a:ext cx="914400" cy="123825"/>
        </a:xfrm>
        <a:prstGeom prst="rect">
          <a:avLst/>
        </a:prstGeom>
        <a:noFill/>
        <a:ln w="9525">
          <a:noFill/>
          <a:miter lim="800000"/>
          <a:headEnd/>
          <a:tailEnd/>
        </a:ln>
      </xdr:spPr>
    </xdr:sp>
    <xdr:clientData/>
  </xdr:twoCellAnchor>
  <xdr:twoCellAnchor>
    <xdr:from>
      <xdr:col>6</xdr:col>
      <xdr:colOff>771525</xdr:colOff>
      <xdr:row>10</xdr:row>
      <xdr:rowOff>19050</xdr:rowOff>
    </xdr:from>
    <xdr:to>
      <xdr:col>6</xdr:col>
      <xdr:colOff>981075</xdr:colOff>
      <xdr:row>10</xdr:row>
      <xdr:rowOff>133350</xdr:rowOff>
    </xdr:to>
    <xdr:sp macro="" textlink="">
      <xdr:nvSpPr>
        <xdr:cNvPr id="147" name="Text Box 4"/>
        <xdr:cNvSpPr txBox="1">
          <a:spLocks noChangeArrowheads="1"/>
        </xdr:cNvSpPr>
      </xdr:nvSpPr>
      <xdr:spPr bwMode="auto">
        <a:xfrm>
          <a:off x="9877425" y="1771650"/>
          <a:ext cx="209550" cy="114300"/>
        </a:xfrm>
        <a:prstGeom prst="rect">
          <a:avLst/>
        </a:prstGeom>
        <a:noFill/>
        <a:ln w="9525">
          <a:noFill/>
          <a:miter lim="800000"/>
          <a:headEnd/>
          <a:tailEnd/>
        </a:ln>
      </xdr:spPr>
    </xdr:sp>
    <xdr:clientData/>
  </xdr:twoCellAnchor>
  <xdr:twoCellAnchor>
    <xdr:from>
      <xdr:col>6</xdr:col>
      <xdr:colOff>771525</xdr:colOff>
      <xdr:row>10</xdr:row>
      <xdr:rowOff>19050</xdr:rowOff>
    </xdr:from>
    <xdr:to>
      <xdr:col>6</xdr:col>
      <xdr:colOff>981075</xdr:colOff>
      <xdr:row>10</xdr:row>
      <xdr:rowOff>133350</xdr:rowOff>
    </xdr:to>
    <xdr:sp macro="" textlink="">
      <xdr:nvSpPr>
        <xdr:cNvPr id="148" name="Text Box 4"/>
        <xdr:cNvSpPr txBox="1">
          <a:spLocks noChangeArrowheads="1"/>
        </xdr:cNvSpPr>
      </xdr:nvSpPr>
      <xdr:spPr bwMode="auto">
        <a:xfrm>
          <a:off x="9877425" y="1771650"/>
          <a:ext cx="209550" cy="114300"/>
        </a:xfrm>
        <a:prstGeom prst="rect">
          <a:avLst/>
        </a:prstGeom>
        <a:noFill/>
        <a:ln w="9525">
          <a:noFill/>
          <a:miter lim="800000"/>
          <a:headEnd/>
          <a:tailEnd/>
        </a:ln>
      </xdr:spPr>
    </xdr:sp>
    <xdr:clientData/>
  </xdr:twoCellAnchor>
  <xdr:twoCellAnchor>
    <xdr:from>
      <xdr:col>2</xdr:col>
      <xdr:colOff>733425</xdr:colOff>
      <xdr:row>10</xdr:row>
      <xdr:rowOff>47625</xdr:rowOff>
    </xdr:from>
    <xdr:to>
      <xdr:col>4</xdr:col>
      <xdr:colOff>9525</xdr:colOff>
      <xdr:row>10</xdr:row>
      <xdr:rowOff>171450</xdr:rowOff>
    </xdr:to>
    <xdr:sp macro="" textlink="">
      <xdr:nvSpPr>
        <xdr:cNvPr id="149" name="Text Box 1"/>
        <xdr:cNvSpPr txBox="1">
          <a:spLocks noChangeArrowheads="1"/>
        </xdr:cNvSpPr>
      </xdr:nvSpPr>
      <xdr:spPr bwMode="auto">
        <a:xfrm>
          <a:off x="6562725" y="1800225"/>
          <a:ext cx="914400" cy="123825"/>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150" name="Text Box 3"/>
        <xdr:cNvSpPr txBox="1">
          <a:spLocks noChangeArrowheads="1"/>
        </xdr:cNvSpPr>
      </xdr:nvSpPr>
      <xdr:spPr bwMode="auto">
        <a:xfrm>
          <a:off x="6562725" y="1762125"/>
          <a:ext cx="914400"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151" name="Text Box 4"/>
        <xdr:cNvSpPr txBox="1">
          <a:spLocks noChangeArrowheads="1"/>
        </xdr:cNvSpPr>
      </xdr:nvSpPr>
      <xdr:spPr bwMode="auto">
        <a:xfrm>
          <a:off x="8239125" y="1771650"/>
          <a:ext cx="209550" cy="114300"/>
        </a:xfrm>
        <a:prstGeom prst="rect">
          <a:avLst/>
        </a:prstGeom>
        <a:noFill/>
        <a:ln w="9525">
          <a:noFill/>
          <a:miter lim="800000"/>
          <a:headEnd/>
          <a:tailEnd/>
        </a:ln>
      </xdr:spPr>
    </xdr:sp>
    <xdr:clientData/>
  </xdr:twoCellAnchor>
  <xdr:twoCellAnchor>
    <xdr:from>
      <xdr:col>4</xdr:col>
      <xdr:colOff>873793</xdr:colOff>
      <xdr:row>9</xdr:row>
      <xdr:rowOff>147888</xdr:rowOff>
    </xdr:from>
    <xdr:to>
      <xdr:col>6</xdr:col>
      <xdr:colOff>139868</xdr:colOff>
      <xdr:row>10</xdr:row>
      <xdr:rowOff>51134</xdr:rowOff>
    </xdr:to>
    <xdr:sp macro="" textlink="">
      <xdr:nvSpPr>
        <xdr:cNvPr id="152" name="Text Box 1"/>
        <xdr:cNvSpPr txBox="1">
          <a:spLocks noChangeArrowheads="1"/>
        </xdr:cNvSpPr>
      </xdr:nvSpPr>
      <xdr:spPr bwMode="auto">
        <a:xfrm>
          <a:off x="8341393" y="1671888"/>
          <a:ext cx="904375" cy="131846"/>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153" name="Text Box 3"/>
        <xdr:cNvSpPr txBox="1">
          <a:spLocks noChangeArrowheads="1"/>
        </xdr:cNvSpPr>
      </xdr:nvSpPr>
      <xdr:spPr bwMode="auto">
        <a:xfrm>
          <a:off x="6562725" y="1762125"/>
          <a:ext cx="914400"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154" name="Text Box 4"/>
        <xdr:cNvSpPr txBox="1">
          <a:spLocks noChangeArrowheads="1"/>
        </xdr:cNvSpPr>
      </xdr:nvSpPr>
      <xdr:spPr bwMode="auto">
        <a:xfrm>
          <a:off x="8239125" y="1771650"/>
          <a:ext cx="209550" cy="114300"/>
        </a:xfrm>
        <a:prstGeom prst="rect">
          <a:avLst/>
        </a:prstGeom>
        <a:noFill/>
        <a:ln w="9525">
          <a:noFill/>
          <a:miter lim="800000"/>
          <a:headEnd/>
          <a:tailEnd/>
        </a:ln>
      </xdr:spPr>
    </xdr:sp>
    <xdr:clientData/>
  </xdr:twoCellAnchor>
  <xdr:twoCellAnchor>
    <xdr:from>
      <xdr:col>2</xdr:col>
      <xdr:colOff>733425</xdr:colOff>
      <xdr:row>10</xdr:row>
      <xdr:rowOff>47625</xdr:rowOff>
    </xdr:from>
    <xdr:to>
      <xdr:col>4</xdr:col>
      <xdr:colOff>9525</xdr:colOff>
      <xdr:row>10</xdr:row>
      <xdr:rowOff>171450</xdr:rowOff>
    </xdr:to>
    <xdr:sp macro="" textlink="">
      <xdr:nvSpPr>
        <xdr:cNvPr id="155" name="Text Box 1"/>
        <xdr:cNvSpPr txBox="1">
          <a:spLocks noChangeArrowheads="1"/>
        </xdr:cNvSpPr>
      </xdr:nvSpPr>
      <xdr:spPr bwMode="auto">
        <a:xfrm>
          <a:off x="6562725" y="1800225"/>
          <a:ext cx="914400" cy="123825"/>
        </a:xfrm>
        <a:prstGeom prst="rect">
          <a:avLst/>
        </a:prstGeom>
        <a:noFill/>
        <a:ln w="9525">
          <a:noFill/>
          <a:miter lim="800000"/>
          <a:headEnd/>
          <a:tailEnd/>
        </a:ln>
      </xdr:spPr>
    </xdr:sp>
    <xdr:clientData/>
  </xdr:twoCellAnchor>
  <xdr:twoCellAnchor>
    <xdr:from>
      <xdr:col>2</xdr:col>
      <xdr:colOff>733425</xdr:colOff>
      <xdr:row>10</xdr:row>
      <xdr:rowOff>47625</xdr:rowOff>
    </xdr:from>
    <xdr:to>
      <xdr:col>4</xdr:col>
      <xdr:colOff>9525</xdr:colOff>
      <xdr:row>10</xdr:row>
      <xdr:rowOff>171450</xdr:rowOff>
    </xdr:to>
    <xdr:sp macro="" textlink="">
      <xdr:nvSpPr>
        <xdr:cNvPr id="156" name="Text Box 1"/>
        <xdr:cNvSpPr txBox="1">
          <a:spLocks noChangeArrowheads="1"/>
        </xdr:cNvSpPr>
      </xdr:nvSpPr>
      <xdr:spPr bwMode="auto">
        <a:xfrm>
          <a:off x="6562725" y="1800225"/>
          <a:ext cx="914400" cy="123825"/>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157" name="Text Box 3"/>
        <xdr:cNvSpPr txBox="1">
          <a:spLocks noChangeArrowheads="1"/>
        </xdr:cNvSpPr>
      </xdr:nvSpPr>
      <xdr:spPr bwMode="auto">
        <a:xfrm>
          <a:off x="6562725" y="1762125"/>
          <a:ext cx="914400"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158" name="Text Box 4"/>
        <xdr:cNvSpPr txBox="1">
          <a:spLocks noChangeArrowheads="1"/>
        </xdr:cNvSpPr>
      </xdr:nvSpPr>
      <xdr:spPr bwMode="auto">
        <a:xfrm>
          <a:off x="8239125" y="1771650"/>
          <a:ext cx="209550" cy="114300"/>
        </a:xfrm>
        <a:prstGeom prst="rect">
          <a:avLst/>
        </a:prstGeom>
        <a:noFill/>
        <a:ln w="9525">
          <a:noFill/>
          <a:miter lim="800000"/>
          <a:headEnd/>
          <a:tailEnd/>
        </a:ln>
      </xdr:spPr>
    </xdr:sp>
    <xdr:clientData/>
  </xdr:twoCellAnchor>
  <xdr:twoCellAnchor>
    <xdr:from>
      <xdr:col>4</xdr:col>
      <xdr:colOff>873793</xdr:colOff>
      <xdr:row>9</xdr:row>
      <xdr:rowOff>147888</xdr:rowOff>
    </xdr:from>
    <xdr:to>
      <xdr:col>6</xdr:col>
      <xdr:colOff>139868</xdr:colOff>
      <xdr:row>10</xdr:row>
      <xdr:rowOff>51134</xdr:rowOff>
    </xdr:to>
    <xdr:sp macro="" textlink="">
      <xdr:nvSpPr>
        <xdr:cNvPr id="159" name="Text Box 1"/>
        <xdr:cNvSpPr txBox="1">
          <a:spLocks noChangeArrowheads="1"/>
        </xdr:cNvSpPr>
      </xdr:nvSpPr>
      <xdr:spPr bwMode="auto">
        <a:xfrm>
          <a:off x="8341393" y="1671888"/>
          <a:ext cx="904375" cy="131846"/>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160" name="Text Box 3"/>
        <xdr:cNvSpPr txBox="1">
          <a:spLocks noChangeArrowheads="1"/>
        </xdr:cNvSpPr>
      </xdr:nvSpPr>
      <xdr:spPr bwMode="auto">
        <a:xfrm>
          <a:off x="6562725" y="1762125"/>
          <a:ext cx="914400" cy="114300"/>
        </a:xfrm>
        <a:prstGeom prst="rect">
          <a:avLst/>
        </a:prstGeom>
        <a:noFill/>
        <a:ln w="9525">
          <a:noFill/>
          <a:miter lim="800000"/>
          <a:headEnd/>
          <a:tailEnd/>
        </a:ln>
      </xdr:spPr>
    </xdr:sp>
    <xdr:clientData/>
  </xdr:twoCellAnchor>
  <xdr:twoCellAnchor>
    <xdr:from>
      <xdr:col>2</xdr:col>
      <xdr:colOff>733425</xdr:colOff>
      <xdr:row>10</xdr:row>
      <xdr:rowOff>47625</xdr:rowOff>
    </xdr:from>
    <xdr:to>
      <xdr:col>4</xdr:col>
      <xdr:colOff>9525</xdr:colOff>
      <xdr:row>10</xdr:row>
      <xdr:rowOff>171450</xdr:rowOff>
    </xdr:to>
    <xdr:sp macro="" textlink="">
      <xdr:nvSpPr>
        <xdr:cNvPr id="161" name="Text Box 1"/>
        <xdr:cNvSpPr txBox="1">
          <a:spLocks noChangeArrowheads="1"/>
        </xdr:cNvSpPr>
      </xdr:nvSpPr>
      <xdr:spPr bwMode="auto">
        <a:xfrm>
          <a:off x="6562725" y="1800225"/>
          <a:ext cx="914400" cy="123825"/>
        </a:xfrm>
        <a:prstGeom prst="rect">
          <a:avLst/>
        </a:prstGeom>
        <a:noFill/>
        <a:ln w="9525">
          <a:noFill/>
          <a:miter lim="800000"/>
          <a:headEnd/>
          <a:tailEnd/>
        </a:ln>
      </xdr:spPr>
    </xdr:sp>
    <xdr:clientData/>
  </xdr:twoCellAnchor>
  <xdr:twoCellAnchor>
    <xdr:from>
      <xdr:col>2</xdr:col>
      <xdr:colOff>733425</xdr:colOff>
      <xdr:row>10</xdr:row>
      <xdr:rowOff>47625</xdr:rowOff>
    </xdr:from>
    <xdr:to>
      <xdr:col>4</xdr:col>
      <xdr:colOff>9525</xdr:colOff>
      <xdr:row>10</xdr:row>
      <xdr:rowOff>171450</xdr:rowOff>
    </xdr:to>
    <xdr:sp macro="" textlink="">
      <xdr:nvSpPr>
        <xdr:cNvPr id="162" name="Text Box 1"/>
        <xdr:cNvSpPr txBox="1">
          <a:spLocks noChangeArrowheads="1"/>
        </xdr:cNvSpPr>
      </xdr:nvSpPr>
      <xdr:spPr bwMode="auto">
        <a:xfrm>
          <a:off x="6562725" y="1800225"/>
          <a:ext cx="914400" cy="123825"/>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163" name="Text Box 3"/>
        <xdr:cNvSpPr txBox="1">
          <a:spLocks noChangeArrowheads="1"/>
        </xdr:cNvSpPr>
      </xdr:nvSpPr>
      <xdr:spPr bwMode="auto">
        <a:xfrm>
          <a:off x="6562725" y="1762125"/>
          <a:ext cx="914400"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164" name="Text Box 4"/>
        <xdr:cNvSpPr txBox="1">
          <a:spLocks noChangeArrowheads="1"/>
        </xdr:cNvSpPr>
      </xdr:nvSpPr>
      <xdr:spPr bwMode="auto">
        <a:xfrm>
          <a:off x="8239125" y="1771650"/>
          <a:ext cx="209550" cy="114300"/>
        </a:xfrm>
        <a:prstGeom prst="rect">
          <a:avLst/>
        </a:prstGeom>
        <a:noFill/>
        <a:ln w="9525">
          <a:noFill/>
          <a:miter lim="800000"/>
          <a:headEnd/>
          <a:tailEnd/>
        </a:ln>
      </xdr:spPr>
    </xdr:sp>
    <xdr:clientData/>
  </xdr:twoCellAnchor>
  <xdr:twoCellAnchor>
    <xdr:from>
      <xdr:col>4</xdr:col>
      <xdr:colOff>873793</xdr:colOff>
      <xdr:row>9</xdr:row>
      <xdr:rowOff>147888</xdr:rowOff>
    </xdr:from>
    <xdr:to>
      <xdr:col>6</xdr:col>
      <xdr:colOff>139868</xdr:colOff>
      <xdr:row>10</xdr:row>
      <xdr:rowOff>51134</xdr:rowOff>
    </xdr:to>
    <xdr:sp macro="" textlink="">
      <xdr:nvSpPr>
        <xdr:cNvPr id="165" name="Text Box 1"/>
        <xdr:cNvSpPr txBox="1">
          <a:spLocks noChangeArrowheads="1"/>
        </xdr:cNvSpPr>
      </xdr:nvSpPr>
      <xdr:spPr bwMode="auto">
        <a:xfrm>
          <a:off x="8341393" y="1671888"/>
          <a:ext cx="904375" cy="131846"/>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166" name="Text Box 3"/>
        <xdr:cNvSpPr txBox="1">
          <a:spLocks noChangeArrowheads="1"/>
        </xdr:cNvSpPr>
      </xdr:nvSpPr>
      <xdr:spPr bwMode="auto">
        <a:xfrm>
          <a:off x="6562725" y="1762125"/>
          <a:ext cx="914400"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167" name="Text Box 4"/>
        <xdr:cNvSpPr txBox="1">
          <a:spLocks noChangeArrowheads="1"/>
        </xdr:cNvSpPr>
      </xdr:nvSpPr>
      <xdr:spPr bwMode="auto">
        <a:xfrm>
          <a:off x="8239125" y="1771650"/>
          <a:ext cx="209550" cy="114300"/>
        </a:xfrm>
        <a:prstGeom prst="rect">
          <a:avLst/>
        </a:prstGeom>
        <a:noFill/>
        <a:ln w="9525">
          <a:noFill/>
          <a:miter lim="800000"/>
          <a:headEnd/>
          <a:tailEnd/>
        </a:ln>
      </xdr:spPr>
    </xdr:sp>
    <xdr:clientData/>
  </xdr:twoCellAnchor>
  <xdr:twoCellAnchor>
    <xdr:from>
      <xdr:col>2</xdr:col>
      <xdr:colOff>733425</xdr:colOff>
      <xdr:row>10</xdr:row>
      <xdr:rowOff>47625</xdr:rowOff>
    </xdr:from>
    <xdr:to>
      <xdr:col>4</xdr:col>
      <xdr:colOff>9525</xdr:colOff>
      <xdr:row>10</xdr:row>
      <xdr:rowOff>171450</xdr:rowOff>
    </xdr:to>
    <xdr:sp macro="" textlink="">
      <xdr:nvSpPr>
        <xdr:cNvPr id="168" name="Text Box 1"/>
        <xdr:cNvSpPr txBox="1">
          <a:spLocks noChangeArrowheads="1"/>
        </xdr:cNvSpPr>
      </xdr:nvSpPr>
      <xdr:spPr bwMode="auto">
        <a:xfrm>
          <a:off x="6562725" y="1800225"/>
          <a:ext cx="914400" cy="123825"/>
        </a:xfrm>
        <a:prstGeom prst="rect">
          <a:avLst/>
        </a:prstGeom>
        <a:noFill/>
        <a:ln w="9525">
          <a:noFill/>
          <a:miter lim="800000"/>
          <a:headEnd/>
          <a:tailEnd/>
        </a:ln>
      </xdr:spPr>
    </xdr:sp>
    <xdr:clientData/>
  </xdr:twoCellAnchor>
  <xdr:twoCellAnchor>
    <xdr:from>
      <xdr:col>4</xdr:col>
      <xdr:colOff>762000</xdr:colOff>
      <xdr:row>10</xdr:row>
      <xdr:rowOff>57150</xdr:rowOff>
    </xdr:from>
    <xdr:to>
      <xdr:col>6</xdr:col>
      <xdr:colOff>38100</xdr:colOff>
      <xdr:row>10</xdr:row>
      <xdr:rowOff>171450</xdr:rowOff>
    </xdr:to>
    <xdr:sp macro="" textlink="">
      <xdr:nvSpPr>
        <xdr:cNvPr id="169" name="Text Box 1"/>
        <xdr:cNvSpPr txBox="1">
          <a:spLocks noChangeArrowheads="1"/>
        </xdr:cNvSpPr>
      </xdr:nvSpPr>
      <xdr:spPr bwMode="auto">
        <a:xfrm>
          <a:off x="8229600" y="1809750"/>
          <a:ext cx="914400" cy="114300"/>
        </a:xfrm>
        <a:prstGeom prst="rect">
          <a:avLst/>
        </a:prstGeom>
        <a:noFill/>
        <a:ln w="9525">
          <a:noFill/>
          <a:miter lim="800000"/>
          <a:headEnd/>
          <a:tailEnd/>
        </a:ln>
      </xdr:spPr>
    </xdr:sp>
    <xdr:clientData/>
  </xdr:twoCellAnchor>
  <xdr:twoCellAnchor>
    <xdr:from>
      <xdr:col>2</xdr:col>
      <xdr:colOff>733425</xdr:colOff>
      <xdr:row>10</xdr:row>
      <xdr:rowOff>47625</xdr:rowOff>
    </xdr:from>
    <xdr:to>
      <xdr:col>4</xdr:col>
      <xdr:colOff>9525</xdr:colOff>
      <xdr:row>10</xdr:row>
      <xdr:rowOff>171450</xdr:rowOff>
    </xdr:to>
    <xdr:sp macro="" textlink="">
      <xdr:nvSpPr>
        <xdr:cNvPr id="170" name="Text Box 1"/>
        <xdr:cNvSpPr txBox="1">
          <a:spLocks noChangeArrowheads="1"/>
        </xdr:cNvSpPr>
      </xdr:nvSpPr>
      <xdr:spPr bwMode="auto">
        <a:xfrm>
          <a:off x="6562725" y="1800225"/>
          <a:ext cx="914400" cy="123825"/>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171" name="Text Box 3"/>
        <xdr:cNvSpPr txBox="1">
          <a:spLocks noChangeArrowheads="1"/>
        </xdr:cNvSpPr>
      </xdr:nvSpPr>
      <xdr:spPr bwMode="auto">
        <a:xfrm>
          <a:off x="6562725" y="1762125"/>
          <a:ext cx="914400"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172" name="Text Box 4"/>
        <xdr:cNvSpPr txBox="1">
          <a:spLocks noChangeArrowheads="1"/>
        </xdr:cNvSpPr>
      </xdr:nvSpPr>
      <xdr:spPr bwMode="auto">
        <a:xfrm>
          <a:off x="8239125" y="1771650"/>
          <a:ext cx="209550" cy="114300"/>
        </a:xfrm>
        <a:prstGeom prst="rect">
          <a:avLst/>
        </a:prstGeom>
        <a:noFill/>
        <a:ln w="9525">
          <a:noFill/>
          <a:miter lim="800000"/>
          <a:headEnd/>
          <a:tailEnd/>
        </a:ln>
      </xdr:spPr>
    </xdr:sp>
    <xdr:clientData/>
  </xdr:twoCellAnchor>
  <xdr:twoCellAnchor>
    <xdr:from>
      <xdr:col>4</xdr:col>
      <xdr:colOff>873793</xdr:colOff>
      <xdr:row>9</xdr:row>
      <xdr:rowOff>147888</xdr:rowOff>
    </xdr:from>
    <xdr:to>
      <xdr:col>6</xdr:col>
      <xdr:colOff>139868</xdr:colOff>
      <xdr:row>10</xdr:row>
      <xdr:rowOff>51134</xdr:rowOff>
    </xdr:to>
    <xdr:sp macro="" textlink="">
      <xdr:nvSpPr>
        <xdr:cNvPr id="173" name="Text Box 1"/>
        <xdr:cNvSpPr txBox="1">
          <a:spLocks noChangeArrowheads="1"/>
        </xdr:cNvSpPr>
      </xdr:nvSpPr>
      <xdr:spPr bwMode="auto">
        <a:xfrm>
          <a:off x="8341393" y="1671888"/>
          <a:ext cx="904375" cy="131846"/>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174" name="Text Box 3"/>
        <xdr:cNvSpPr txBox="1">
          <a:spLocks noChangeArrowheads="1"/>
        </xdr:cNvSpPr>
      </xdr:nvSpPr>
      <xdr:spPr bwMode="auto">
        <a:xfrm>
          <a:off x="6562725" y="1762125"/>
          <a:ext cx="914400"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175" name="Text Box 4"/>
        <xdr:cNvSpPr txBox="1">
          <a:spLocks noChangeArrowheads="1"/>
        </xdr:cNvSpPr>
      </xdr:nvSpPr>
      <xdr:spPr bwMode="auto">
        <a:xfrm>
          <a:off x="8239125" y="1771650"/>
          <a:ext cx="209550" cy="114300"/>
        </a:xfrm>
        <a:prstGeom prst="rect">
          <a:avLst/>
        </a:prstGeom>
        <a:noFill/>
        <a:ln w="9525">
          <a:noFill/>
          <a:miter lim="800000"/>
          <a:headEnd/>
          <a:tailEnd/>
        </a:ln>
      </xdr:spPr>
    </xdr:sp>
    <xdr:clientData/>
  </xdr:twoCellAnchor>
  <xdr:twoCellAnchor>
    <xdr:from>
      <xdr:col>2</xdr:col>
      <xdr:colOff>733425</xdr:colOff>
      <xdr:row>10</xdr:row>
      <xdr:rowOff>47625</xdr:rowOff>
    </xdr:from>
    <xdr:to>
      <xdr:col>4</xdr:col>
      <xdr:colOff>9525</xdr:colOff>
      <xdr:row>10</xdr:row>
      <xdr:rowOff>171450</xdr:rowOff>
    </xdr:to>
    <xdr:sp macro="" textlink="">
      <xdr:nvSpPr>
        <xdr:cNvPr id="176" name="Text Box 1"/>
        <xdr:cNvSpPr txBox="1">
          <a:spLocks noChangeArrowheads="1"/>
        </xdr:cNvSpPr>
      </xdr:nvSpPr>
      <xdr:spPr bwMode="auto">
        <a:xfrm>
          <a:off x="6562725" y="1800225"/>
          <a:ext cx="914400" cy="123825"/>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177" name="Text Box 3"/>
        <xdr:cNvSpPr txBox="1">
          <a:spLocks noChangeArrowheads="1"/>
        </xdr:cNvSpPr>
      </xdr:nvSpPr>
      <xdr:spPr bwMode="auto">
        <a:xfrm>
          <a:off x="6562725" y="1762125"/>
          <a:ext cx="914400"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178" name="Text Box 4"/>
        <xdr:cNvSpPr txBox="1">
          <a:spLocks noChangeArrowheads="1"/>
        </xdr:cNvSpPr>
      </xdr:nvSpPr>
      <xdr:spPr bwMode="auto">
        <a:xfrm>
          <a:off x="8239125" y="1771650"/>
          <a:ext cx="209550" cy="114300"/>
        </a:xfrm>
        <a:prstGeom prst="rect">
          <a:avLst/>
        </a:prstGeom>
        <a:noFill/>
        <a:ln w="9525">
          <a:noFill/>
          <a:miter lim="800000"/>
          <a:headEnd/>
          <a:tailEnd/>
        </a:ln>
      </xdr:spPr>
    </xdr:sp>
    <xdr:clientData/>
  </xdr:twoCellAnchor>
  <xdr:twoCellAnchor>
    <xdr:from>
      <xdr:col>4</xdr:col>
      <xdr:colOff>873793</xdr:colOff>
      <xdr:row>9</xdr:row>
      <xdr:rowOff>147888</xdr:rowOff>
    </xdr:from>
    <xdr:to>
      <xdr:col>6</xdr:col>
      <xdr:colOff>139868</xdr:colOff>
      <xdr:row>10</xdr:row>
      <xdr:rowOff>51134</xdr:rowOff>
    </xdr:to>
    <xdr:sp macro="" textlink="">
      <xdr:nvSpPr>
        <xdr:cNvPr id="179" name="Text Box 1"/>
        <xdr:cNvSpPr txBox="1">
          <a:spLocks noChangeArrowheads="1"/>
        </xdr:cNvSpPr>
      </xdr:nvSpPr>
      <xdr:spPr bwMode="auto">
        <a:xfrm>
          <a:off x="8341393" y="1671888"/>
          <a:ext cx="904375" cy="131846"/>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180" name="Text Box 3"/>
        <xdr:cNvSpPr txBox="1">
          <a:spLocks noChangeArrowheads="1"/>
        </xdr:cNvSpPr>
      </xdr:nvSpPr>
      <xdr:spPr bwMode="auto">
        <a:xfrm>
          <a:off x="6562725" y="1762125"/>
          <a:ext cx="914400"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181" name="Text Box 4"/>
        <xdr:cNvSpPr txBox="1">
          <a:spLocks noChangeArrowheads="1"/>
        </xdr:cNvSpPr>
      </xdr:nvSpPr>
      <xdr:spPr bwMode="auto">
        <a:xfrm>
          <a:off x="8239125" y="1771650"/>
          <a:ext cx="209550" cy="114300"/>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182" name="Text Box 3"/>
        <xdr:cNvSpPr txBox="1">
          <a:spLocks noChangeArrowheads="1"/>
        </xdr:cNvSpPr>
      </xdr:nvSpPr>
      <xdr:spPr bwMode="auto">
        <a:xfrm>
          <a:off x="6562725" y="1762125"/>
          <a:ext cx="914400"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183" name="Text Box 4"/>
        <xdr:cNvSpPr txBox="1">
          <a:spLocks noChangeArrowheads="1"/>
        </xdr:cNvSpPr>
      </xdr:nvSpPr>
      <xdr:spPr bwMode="auto">
        <a:xfrm>
          <a:off x="8239125" y="1771650"/>
          <a:ext cx="209550" cy="114300"/>
        </a:xfrm>
        <a:prstGeom prst="rect">
          <a:avLst/>
        </a:prstGeom>
        <a:noFill/>
        <a:ln w="9525">
          <a:noFill/>
          <a:miter lim="800000"/>
          <a:headEnd/>
          <a:tailEnd/>
        </a:ln>
      </xdr:spPr>
    </xdr:sp>
    <xdr:clientData/>
  </xdr:twoCellAnchor>
  <xdr:twoCellAnchor>
    <xdr:from>
      <xdr:col>4</xdr:col>
      <xdr:colOff>873793</xdr:colOff>
      <xdr:row>9</xdr:row>
      <xdr:rowOff>147888</xdr:rowOff>
    </xdr:from>
    <xdr:to>
      <xdr:col>6</xdr:col>
      <xdr:colOff>139868</xdr:colOff>
      <xdr:row>10</xdr:row>
      <xdr:rowOff>51134</xdr:rowOff>
    </xdr:to>
    <xdr:sp macro="" textlink="">
      <xdr:nvSpPr>
        <xdr:cNvPr id="184" name="Text Box 1"/>
        <xdr:cNvSpPr txBox="1">
          <a:spLocks noChangeArrowheads="1"/>
        </xdr:cNvSpPr>
      </xdr:nvSpPr>
      <xdr:spPr bwMode="auto">
        <a:xfrm>
          <a:off x="8341393" y="1671888"/>
          <a:ext cx="904375" cy="131846"/>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185" name="Text Box 3"/>
        <xdr:cNvSpPr txBox="1">
          <a:spLocks noChangeArrowheads="1"/>
        </xdr:cNvSpPr>
      </xdr:nvSpPr>
      <xdr:spPr bwMode="auto">
        <a:xfrm>
          <a:off x="6562725" y="1762125"/>
          <a:ext cx="914400"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186" name="Text Box 4"/>
        <xdr:cNvSpPr txBox="1">
          <a:spLocks noChangeArrowheads="1"/>
        </xdr:cNvSpPr>
      </xdr:nvSpPr>
      <xdr:spPr bwMode="auto">
        <a:xfrm>
          <a:off x="8239125" y="1771650"/>
          <a:ext cx="209550" cy="114300"/>
        </a:xfrm>
        <a:prstGeom prst="rect">
          <a:avLst/>
        </a:prstGeom>
        <a:noFill/>
        <a:ln w="9525">
          <a:noFill/>
          <a:miter lim="800000"/>
          <a:headEnd/>
          <a:tailEnd/>
        </a:ln>
      </xdr:spPr>
    </xdr:sp>
    <xdr:clientData/>
  </xdr:twoCellAnchor>
  <xdr:twoCellAnchor>
    <xdr:from>
      <xdr:col>4</xdr:col>
      <xdr:colOff>873793</xdr:colOff>
      <xdr:row>9</xdr:row>
      <xdr:rowOff>147888</xdr:rowOff>
    </xdr:from>
    <xdr:to>
      <xdr:col>6</xdr:col>
      <xdr:colOff>139868</xdr:colOff>
      <xdr:row>10</xdr:row>
      <xdr:rowOff>51134</xdr:rowOff>
    </xdr:to>
    <xdr:sp macro="" textlink="">
      <xdr:nvSpPr>
        <xdr:cNvPr id="187" name="Text Box 1"/>
        <xdr:cNvSpPr txBox="1">
          <a:spLocks noChangeArrowheads="1"/>
        </xdr:cNvSpPr>
      </xdr:nvSpPr>
      <xdr:spPr bwMode="auto">
        <a:xfrm>
          <a:off x="8341393" y="1671888"/>
          <a:ext cx="904375" cy="131846"/>
        </a:xfrm>
        <a:prstGeom prst="rect">
          <a:avLst/>
        </a:prstGeom>
        <a:noFill/>
        <a:ln w="9525">
          <a:noFill/>
          <a:miter lim="800000"/>
          <a:headEnd/>
          <a:tailEnd/>
        </a:ln>
      </xdr:spPr>
    </xdr:sp>
    <xdr:clientData/>
  </xdr:twoCellAnchor>
  <xdr:twoCellAnchor>
    <xdr:from>
      <xdr:col>4</xdr:col>
      <xdr:colOff>873793</xdr:colOff>
      <xdr:row>9</xdr:row>
      <xdr:rowOff>147888</xdr:rowOff>
    </xdr:from>
    <xdr:to>
      <xdr:col>6</xdr:col>
      <xdr:colOff>139868</xdr:colOff>
      <xdr:row>10</xdr:row>
      <xdr:rowOff>51134</xdr:rowOff>
    </xdr:to>
    <xdr:sp macro="" textlink="">
      <xdr:nvSpPr>
        <xdr:cNvPr id="188" name="Text Box 1"/>
        <xdr:cNvSpPr txBox="1">
          <a:spLocks noChangeArrowheads="1"/>
        </xdr:cNvSpPr>
      </xdr:nvSpPr>
      <xdr:spPr bwMode="auto">
        <a:xfrm>
          <a:off x="8341393" y="1671888"/>
          <a:ext cx="904375" cy="131846"/>
        </a:xfrm>
        <a:prstGeom prst="rect">
          <a:avLst/>
        </a:prstGeom>
        <a:noFill/>
        <a:ln w="9525">
          <a:noFill/>
          <a:miter lim="800000"/>
          <a:headEnd/>
          <a:tailEnd/>
        </a:ln>
      </xdr:spPr>
    </xdr:sp>
    <xdr:clientData/>
  </xdr:twoCellAnchor>
  <xdr:twoCellAnchor>
    <xdr:from>
      <xdr:col>2</xdr:col>
      <xdr:colOff>733425</xdr:colOff>
      <xdr:row>10</xdr:row>
      <xdr:rowOff>47625</xdr:rowOff>
    </xdr:from>
    <xdr:to>
      <xdr:col>4</xdr:col>
      <xdr:colOff>9525</xdr:colOff>
      <xdr:row>10</xdr:row>
      <xdr:rowOff>171450</xdr:rowOff>
    </xdr:to>
    <xdr:sp macro="" textlink="">
      <xdr:nvSpPr>
        <xdr:cNvPr id="189" name="Text Box 1"/>
        <xdr:cNvSpPr txBox="1">
          <a:spLocks noChangeArrowheads="1"/>
        </xdr:cNvSpPr>
      </xdr:nvSpPr>
      <xdr:spPr bwMode="auto">
        <a:xfrm>
          <a:off x="6562725" y="1800225"/>
          <a:ext cx="914400" cy="123825"/>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190" name="Text Box 3"/>
        <xdr:cNvSpPr txBox="1">
          <a:spLocks noChangeArrowheads="1"/>
        </xdr:cNvSpPr>
      </xdr:nvSpPr>
      <xdr:spPr bwMode="auto">
        <a:xfrm>
          <a:off x="6562725" y="1762125"/>
          <a:ext cx="914400"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191" name="Text Box 4"/>
        <xdr:cNvSpPr txBox="1">
          <a:spLocks noChangeArrowheads="1"/>
        </xdr:cNvSpPr>
      </xdr:nvSpPr>
      <xdr:spPr bwMode="auto">
        <a:xfrm>
          <a:off x="8239125" y="1771650"/>
          <a:ext cx="209550" cy="114300"/>
        </a:xfrm>
        <a:prstGeom prst="rect">
          <a:avLst/>
        </a:prstGeom>
        <a:noFill/>
        <a:ln w="9525">
          <a:noFill/>
          <a:miter lim="800000"/>
          <a:headEnd/>
          <a:tailEnd/>
        </a:ln>
      </xdr:spPr>
    </xdr:sp>
    <xdr:clientData/>
  </xdr:twoCellAnchor>
  <xdr:twoCellAnchor>
    <xdr:from>
      <xdr:col>4</xdr:col>
      <xdr:colOff>873793</xdr:colOff>
      <xdr:row>9</xdr:row>
      <xdr:rowOff>147888</xdr:rowOff>
    </xdr:from>
    <xdr:to>
      <xdr:col>6</xdr:col>
      <xdr:colOff>139868</xdr:colOff>
      <xdr:row>10</xdr:row>
      <xdr:rowOff>51134</xdr:rowOff>
    </xdr:to>
    <xdr:sp macro="" textlink="">
      <xdr:nvSpPr>
        <xdr:cNvPr id="192" name="Text Box 1"/>
        <xdr:cNvSpPr txBox="1">
          <a:spLocks noChangeArrowheads="1"/>
        </xdr:cNvSpPr>
      </xdr:nvSpPr>
      <xdr:spPr bwMode="auto">
        <a:xfrm>
          <a:off x="8341393" y="1671888"/>
          <a:ext cx="904375" cy="131846"/>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193" name="Text Box 3"/>
        <xdr:cNvSpPr txBox="1">
          <a:spLocks noChangeArrowheads="1"/>
        </xdr:cNvSpPr>
      </xdr:nvSpPr>
      <xdr:spPr bwMode="auto">
        <a:xfrm>
          <a:off x="6562725" y="1762125"/>
          <a:ext cx="914400"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194" name="Text Box 4"/>
        <xdr:cNvSpPr txBox="1">
          <a:spLocks noChangeArrowheads="1"/>
        </xdr:cNvSpPr>
      </xdr:nvSpPr>
      <xdr:spPr bwMode="auto">
        <a:xfrm>
          <a:off x="8239125" y="1771650"/>
          <a:ext cx="209550" cy="114300"/>
        </a:xfrm>
        <a:prstGeom prst="rect">
          <a:avLst/>
        </a:prstGeom>
        <a:noFill/>
        <a:ln w="9525">
          <a:noFill/>
          <a:miter lim="800000"/>
          <a:headEnd/>
          <a:tailEnd/>
        </a:ln>
      </xdr:spPr>
    </xdr:sp>
    <xdr:clientData/>
  </xdr:twoCellAnchor>
  <xdr:twoCellAnchor>
    <xdr:from>
      <xdr:col>2</xdr:col>
      <xdr:colOff>733425</xdr:colOff>
      <xdr:row>10</xdr:row>
      <xdr:rowOff>47625</xdr:rowOff>
    </xdr:from>
    <xdr:to>
      <xdr:col>4</xdr:col>
      <xdr:colOff>9525</xdr:colOff>
      <xdr:row>10</xdr:row>
      <xdr:rowOff>171450</xdr:rowOff>
    </xdr:to>
    <xdr:sp macro="" textlink="">
      <xdr:nvSpPr>
        <xdr:cNvPr id="195" name="Text Box 1"/>
        <xdr:cNvSpPr txBox="1">
          <a:spLocks noChangeArrowheads="1"/>
        </xdr:cNvSpPr>
      </xdr:nvSpPr>
      <xdr:spPr bwMode="auto">
        <a:xfrm>
          <a:off x="6562725" y="1800225"/>
          <a:ext cx="914400" cy="123825"/>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196" name="Text Box 3"/>
        <xdr:cNvSpPr txBox="1">
          <a:spLocks noChangeArrowheads="1"/>
        </xdr:cNvSpPr>
      </xdr:nvSpPr>
      <xdr:spPr bwMode="auto">
        <a:xfrm>
          <a:off x="6562725" y="1762125"/>
          <a:ext cx="914400"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197" name="Text Box 4"/>
        <xdr:cNvSpPr txBox="1">
          <a:spLocks noChangeArrowheads="1"/>
        </xdr:cNvSpPr>
      </xdr:nvSpPr>
      <xdr:spPr bwMode="auto">
        <a:xfrm>
          <a:off x="8239125" y="1771650"/>
          <a:ext cx="209550" cy="114300"/>
        </a:xfrm>
        <a:prstGeom prst="rect">
          <a:avLst/>
        </a:prstGeom>
        <a:noFill/>
        <a:ln w="9525">
          <a:noFill/>
          <a:miter lim="800000"/>
          <a:headEnd/>
          <a:tailEnd/>
        </a:ln>
      </xdr:spPr>
    </xdr:sp>
    <xdr:clientData/>
  </xdr:twoCellAnchor>
  <xdr:twoCellAnchor>
    <xdr:from>
      <xdr:col>4</xdr:col>
      <xdr:colOff>873793</xdr:colOff>
      <xdr:row>9</xdr:row>
      <xdr:rowOff>147888</xdr:rowOff>
    </xdr:from>
    <xdr:to>
      <xdr:col>6</xdr:col>
      <xdr:colOff>139868</xdr:colOff>
      <xdr:row>10</xdr:row>
      <xdr:rowOff>51134</xdr:rowOff>
    </xdr:to>
    <xdr:sp macro="" textlink="">
      <xdr:nvSpPr>
        <xdr:cNvPr id="198" name="Text Box 1"/>
        <xdr:cNvSpPr txBox="1">
          <a:spLocks noChangeArrowheads="1"/>
        </xdr:cNvSpPr>
      </xdr:nvSpPr>
      <xdr:spPr bwMode="auto">
        <a:xfrm>
          <a:off x="8341393" y="1671888"/>
          <a:ext cx="904375" cy="131846"/>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199" name="Text Box 3"/>
        <xdr:cNvSpPr txBox="1">
          <a:spLocks noChangeArrowheads="1"/>
        </xdr:cNvSpPr>
      </xdr:nvSpPr>
      <xdr:spPr bwMode="auto">
        <a:xfrm>
          <a:off x="6562725" y="1762125"/>
          <a:ext cx="914400"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200" name="Text Box 4"/>
        <xdr:cNvSpPr txBox="1">
          <a:spLocks noChangeArrowheads="1"/>
        </xdr:cNvSpPr>
      </xdr:nvSpPr>
      <xdr:spPr bwMode="auto">
        <a:xfrm>
          <a:off x="8239125" y="1771650"/>
          <a:ext cx="209550" cy="114300"/>
        </a:xfrm>
        <a:prstGeom prst="rect">
          <a:avLst/>
        </a:prstGeom>
        <a:noFill/>
        <a:ln w="9525">
          <a:noFill/>
          <a:miter lim="800000"/>
          <a:headEnd/>
          <a:tailEnd/>
        </a:ln>
      </xdr:spPr>
    </xdr:sp>
    <xdr:clientData/>
  </xdr:twoCellAnchor>
  <xdr:twoCellAnchor>
    <xdr:from>
      <xdr:col>2</xdr:col>
      <xdr:colOff>901513</xdr:colOff>
      <xdr:row>9</xdr:row>
      <xdr:rowOff>204508</xdr:rowOff>
    </xdr:from>
    <xdr:to>
      <xdr:col>4</xdr:col>
      <xdr:colOff>177613</xdr:colOff>
      <xdr:row>10</xdr:row>
      <xdr:rowOff>104215</xdr:rowOff>
    </xdr:to>
    <xdr:sp macro="" textlink="">
      <xdr:nvSpPr>
        <xdr:cNvPr id="201" name="Text Box 1"/>
        <xdr:cNvSpPr txBox="1">
          <a:spLocks noChangeArrowheads="1"/>
        </xdr:cNvSpPr>
      </xdr:nvSpPr>
      <xdr:spPr bwMode="auto">
        <a:xfrm>
          <a:off x="6730813" y="1728508"/>
          <a:ext cx="914400" cy="128307"/>
        </a:xfrm>
        <a:prstGeom prst="rect">
          <a:avLst/>
        </a:prstGeom>
        <a:noFill/>
        <a:ln w="9525">
          <a:noFill/>
          <a:miter lim="800000"/>
          <a:headEnd/>
          <a:tailEnd/>
        </a:ln>
      </xdr:spPr>
    </xdr:sp>
    <xdr:clientData/>
  </xdr:twoCellAnchor>
  <xdr:twoCellAnchor>
    <xdr:from>
      <xdr:col>4</xdr:col>
      <xdr:colOff>873793</xdr:colOff>
      <xdr:row>9</xdr:row>
      <xdr:rowOff>147888</xdr:rowOff>
    </xdr:from>
    <xdr:to>
      <xdr:col>6</xdr:col>
      <xdr:colOff>139868</xdr:colOff>
      <xdr:row>10</xdr:row>
      <xdr:rowOff>51134</xdr:rowOff>
    </xdr:to>
    <xdr:sp macro="" textlink="">
      <xdr:nvSpPr>
        <xdr:cNvPr id="202" name="Text Box 1"/>
        <xdr:cNvSpPr txBox="1">
          <a:spLocks noChangeArrowheads="1"/>
        </xdr:cNvSpPr>
      </xdr:nvSpPr>
      <xdr:spPr bwMode="auto">
        <a:xfrm>
          <a:off x="8341393" y="1671888"/>
          <a:ext cx="904375" cy="131846"/>
        </a:xfrm>
        <a:prstGeom prst="rect">
          <a:avLst/>
        </a:prstGeom>
        <a:noFill/>
        <a:ln w="9525">
          <a:noFill/>
          <a:miter lim="800000"/>
          <a:headEnd/>
          <a:tailEnd/>
        </a:ln>
      </xdr:spPr>
    </xdr:sp>
    <xdr:clientData/>
  </xdr:twoCellAnchor>
  <xdr:twoCellAnchor>
    <xdr:from>
      <xdr:col>2</xdr:col>
      <xdr:colOff>901513</xdr:colOff>
      <xdr:row>9</xdr:row>
      <xdr:rowOff>204508</xdr:rowOff>
    </xdr:from>
    <xdr:to>
      <xdr:col>4</xdr:col>
      <xdr:colOff>177613</xdr:colOff>
      <xdr:row>10</xdr:row>
      <xdr:rowOff>104215</xdr:rowOff>
    </xdr:to>
    <xdr:sp macro="" textlink="">
      <xdr:nvSpPr>
        <xdr:cNvPr id="203" name="Text Box 1"/>
        <xdr:cNvSpPr txBox="1">
          <a:spLocks noChangeArrowheads="1"/>
        </xdr:cNvSpPr>
      </xdr:nvSpPr>
      <xdr:spPr bwMode="auto">
        <a:xfrm>
          <a:off x="6730813" y="1728508"/>
          <a:ext cx="914400" cy="128307"/>
        </a:xfrm>
        <a:prstGeom prst="rect">
          <a:avLst/>
        </a:prstGeom>
        <a:noFill/>
        <a:ln w="9525">
          <a:no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oneCellAnchor>
    <xdr:from>
      <xdr:col>1</xdr:col>
      <xdr:colOff>19050</xdr:colOff>
      <xdr:row>83</xdr:row>
      <xdr:rowOff>114301</xdr:rowOff>
    </xdr:from>
    <xdr:ext cx="8266756" cy="1945224"/>
    <xdr:sp macro="" textlink="">
      <xdr:nvSpPr>
        <xdr:cNvPr id="2" name="Text Box 1"/>
        <xdr:cNvSpPr txBox="1">
          <a:spLocks noChangeArrowheads="1"/>
        </xdr:cNvSpPr>
      </xdr:nvSpPr>
      <xdr:spPr bwMode="auto">
        <a:xfrm>
          <a:off x="219075" y="14859001"/>
          <a:ext cx="8266756" cy="1945224"/>
        </a:xfrm>
        <a:prstGeom prst="rect">
          <a:avLst/>
        </a:prstGeom>
        <a:noFill/>
        <a:ln w="9525">
          <a:noFill/>
          <a:miter lim="800000"/>
          <a:headEnd/>
          <a:tailEnd/>
        </a:ln>
      </xdr:spPr>
      <xdr:txBody>
        <a:bodyPr vertOverflow="clip" wrap="square" lIns="27432" tIns="18288" rIns="0" bIns="0" anchor="t" upright="1"/>
        <a:lstStyle/>
        <a:p>
          <a:pPr algn="l" rtl="0">
            <a:defRPr sz="1000"/>
          </a:pPr>
          <a:r>
            <a:rPr lang="en-US" sz="800" b="0" i="0" u="none" strike="noStrike" baseline="0">
              <a:solidFill>
                <a:srgbClr val="000000"/>
              </a:solidFill>
              <a:latin typeface="Verdana" pitchFamily="34" charset="0"/>
            </a:rPr>
            <a:t>(1) Primarily transactions executed on Nord Pool ASA and reported for clearing to Nasdaq Commodities measured by Terawatt hours (TWh) .</a:t>
          </a:r>
        </a:p>
        <a:p>
          <a:pPr algn="l" rtl="0">
            <a:defRPr sz="1000"/>
          </a:pPr>
          <a:r>
            <a:rPr lang="en-US" sz="800" b="0" i="0" u="none" strike="noStrike" baseline="0">
              <a:solidFill>
                <a:srgbClr val="000000"/>
              </a:solidFill>
              <a:latin typeface="Verdana" pitchFamily="34" charset="0"/>
            </a:rPr>
            <a:t>(2) Includes transactions executed on NASDAQ's, Nasdaq BX's and Nasdaq PSX's systems plus trades reported through the FINRA/NASDAQ Trade Reporting Facility.</a:t>
          </a:r>
        </a:p>
        <a:p>
          <a:pPr algn="l" rtl="0">
            <a:defRPr sz="1000"/>
          </a:pPr>
          <a:r>
            <a:rPr lang="en-US" sz="800" b="0" i="0" u="none" strike="noStrike" baseline="0">
              <a:solidFill>
                <a:srgbClr val="000000"/>
              </a:solidFill>
              <a:latin typeface="Verdana" pitchFamily="34" charset="0"/>
            </a:rPr>
            <a:t>(3) New listings include IPOs, including those completed on a best efforts basis, issuers that switched from other listing venues, closed-end funds and separately listed exchange traded funds (ETFs).</a:t>
          </a:r>
        </a:p>
        <a:p>
          <a:pPr algn="l" rtl="0">
            <a:defRPr sz="1000"/>
          </a:pPr>
          <a:r>
            <a:rPr lang="en-US" sz="800" b="0" i="0" u="none" strike="noStrike" baseline="0">
              <a:solidFill>
                <a:srgbClr val="000000"/>
              </a:solidFill>
              <a:latin typeface="Verdana" pitchFamily="34" charset="0"/>
            </a:rPr>
            <a:t>(4) New listings include IPOs and represent companies listed on the exchanges that comprise Nasdaq Nordic and Nasdaq Baltic and companies on the alternative markets of NasdaqFirst North.</a:t>
          </a:r>
        </a:p>
        <a:p>
          <a:pPr algn="l" rtl="0">
            <a:defRPr sz="1000"/>
          </a:pPr>
          <a:r>
            <a:rPr lang="en-US" sz="800" b="0" i="0" u="none" strike="noStrike" baseline="0">
              <a:solidFill>
                <a:srgbClr val="000000"/>
              </a:solidFill>
              <a:latin typeface="Verdana" pitchFamily="34" charset="0"/>
            </a:rPr>
            <a:t>(5) Number of listed companies for NASDAQ at period end, including separately listed ETFs.</a:t>
          </a:r>
        </a:p>
        <a:p>
          <a:pPr algn="l" rtl="0">
            <a:defRPr sz="1000"/>
          </a:pPr>
          <a:r>
            <a:rPr lang="en-US" sz="800" b="0" i="0" u="none" strike="noStrike" baseline="0">
              <a:solidFill>
                <a:srgbClr val="000000"/>
              </a:solidFill>
              <a:latin typeface="Verdana" pitchFamily="34" charset="0"/>
            </a:rPr>
            <a:t>(6) Represents companies listed on the exchanges that comprise Nasdaq Nordic and NasdaqBaltic and companies on the alternative markets of Nasdaq First North at period end.</a:t>
          </a:r>
        </a:p>
        <a:p>
          <a:pPr algn="l" rtl="0">
            <a:defRPr sz="1000"/>
          </a:pPr>
          <a:r>
            <a:rPr lang="en-US" sz="800" b="0" i="0" u="none" strike="noStrike" baseline="0">
              <a:solidFill>
                <a:srgbClr val="000000"/>
              </a:solidFill>
              <a:latin typeface="Verdana" pitchFamily="34" charset="0"/>
            </a:rPr>
            <a:t>(7) Total contract value of orders signed during the period. </a:t>
          </a:r>
        </a:p>
        <a:p>
          <a:pPr algn="l" rtl="0">
            <a:defRPr sz="1000"/>
          </a:pPr>
          <a:r>
            <a:rPr lang="en-US" sz="800" b="0" i="0" u="none" strike="noStrike" baseline="0">
              <a:solidFill>
                <a:srgbClr val="000000"/>
              </a:solidFill>
              <a:latin typeface="Verdana" pitchFamily="34" charset="0"/>
            </a:rPr>
            <a:t>(8) Represents total contract value of orders signed that are yet to be recognized as revenue. </a:t>
          </a:r>
        </a:p>
        <a:p>
          <a:pPr algn="l" rtl="0">
            <a:defRPr sz="1000"/>
          </a:pPr>
          <a:endParaRPr lang="en-US" sz="800" b="0" i="0" u="none" strike="noStrike" baseline="0">
            <a:solidFill>
              <a:srgbClr val="000000"/>
            </a:solidFill>
            <a:latin typeface="Verdana"/>
          </a:endParaRPr>
        </a:p>
      </xdr:txBody>
    </xdr:sp>
    <xdr:clientData/>
  </xdr:oneCellAnchor>
  <xdr:twoCellAnchor>
    <xdr:from>
      <xdr:col>2</xdr:col>
      <xdr:colOff>1215278</xdr:colOff>
      <xdr:row>6</xdr:row>
      <xdr:rowOff>9525</xdr:rowOff>
    </xdr:from>
    <xdr:to>
      <xdr:col>4</xdr:col>
      <xdr:colOff>491378</xdr:colOff>
      <xdr:row>6</xdr:row>
      <xdr:rowOff>123825</xdr:rowOff>
    </xdr:to>
    <xdr:sp macro="" textlink="">
      <xdr:nvSpPr>
        <xdr:cNvPr id="3" name="Text Box 3"/>
        <xdr:cNvSpPr txBox="1">
          <a:spLocks noChangeArrowheads="1"/>
        </xdr:cNvSpPr>
      </xdr:nvSpPr>
      <xdr:spPr bwMode="auto">
        <a:xfrm>
          <a:off x="7044578" y="1162050"/>
          <a:ext cx="771525" cy="114300"/>
        </a:xfrm>
        <a:prstGeom prst="rect">
          <a:avLst/>
        </a:prstGeom>
        <a:noFill/>
        <a:ln w="9525">
          <a:noFill/>
          <a:miter lim="800000"/>
          <a:headEnd/>
          <a:tailEnd/>
        </a:ln>
      </xdr:spPr>
    </xdr:sp>
    <xdr:clientData/>
  </xdr:twoCellAnchor>
  <xdr:twoCellAnchor>
    <xdr:from>
      <xdr:col>4</xdr:col>
      <xdr:colOff>771525</xdr:colOff>
      <xdr:row>6</xdr:row>
      <xdr:rowOff>19050</xdr:rowOff>
    </xdr:from>
    <xdr:to>
      <xdr:col>4</xdr:col>
      <xdr:colOff>981075</xdr:colOff>
      <xdr:row>6</xdr:row>
      <xdr:rowOff>133350</xdr:rowOff>
    </xdr:to>
    <xdr:sp macro="" textlink="">
      <xdr:nvSpPr>
        <xdr:cNvPr id="4" name="Text Box 4"/>
        <xdr:cNvSpPr txBox="1">
          <a:spLocks noChangeArrowheads="1"/>
        </xdr:cNvSpPr>
      </xdr:nvSpPr>
      <xdr:spPr bwMode="auto">
        <a:xfrm>
          <a:off x="8096250" y="1171575"/>
          <a:ext cx="209550" cy="114300"/>
        </a:xfrm>
        <a:prstGeom prst="rect">
          <a:avLst/>
        </a:prstGeom>
        <a:noFill/>
        <a:ln w="9525">
          <a:noFill/>
          <a:miter lim="800000"/>
          <a:headEnd/>
          <a:tailEnd/>
        </a:ln>
      </xdr:spPr>
    </xdr:sp>
    <xdr:clientData/>
  </xdr:twoCellAnchor>
  <xdr:twoCellAnchor>
    <xdr:from>
      <xdr:col>2</xdr:col>
      <xdr:colOff>733425</xdr:colOff>
      <xdr:row>6</xdr:row>
      <xdr:rowOff>47625</xdr:rowOff>
    </xdr:from>
    <xdr:to>
      <xdr:col>4</xdr:col>
      <xdr:colOff>9525</xdr:colOff>
      <xdr:row>6</xdr:row>
      <xdr:rowOff>171450</xdr:rowOff>
    </xdr:to>
    <xdr:sp macro="" textlink="">
      <xdr:nvSpPr>
        <xdr:cNvPr id="5" name="Text Box 1"/>
        <xdr:cNvSpPr txBox="1">
          <a:spLocks noChangeArrowheads="1"/>
        </xdr:cNvSpPr>
      </xdr:nvSpPr>
      <xdr:spPr bwMode="auto">
        <a:xfrm>
          <a:off x="6562725" y="1200150"/>
          <a:ext cx="771525" cy="123825"/>
        </a:xfrm>
        <a:prstGeom prst="rect">
          <a:avLst/>
        </a:prstGeom>
        <a:noFill/>
        <a:ln w="9525">
          <a:noFill/>
          <a:miter lim="800000"/>
          <a:headEnd/>
          <a:tailEnd/>
        </a:ln>
      </xdr:spPr>
    </xdr:sp>
    <xdr:clientData/>
  </xdr:twoCellAnchor>
  <xdr:twoCellAnchor>
    <xdr:from>
      <xdr:col>2</xdr:col>
      <xdr:colOff>733425</xdr:colOff>
      <xdr:row>6</xdr:row>
      <xdr:rowOff>47625</xdr:rowOff>
    </xdr:from>
    <xdr:to>
      <xdr:col>4</xdr:col>
      <xdr:colOff>9525</xdr:colOff>
      <xdr:row>6</xdr:row>
      <xdr:rowOff>171450</xdr:rowOff>
    </xdr:to>
    <xdr:sp macro="" textlink="">
      <xdr:nvSpPr>
        <xdr:cNvPr id="6" name="Text Box 1"/>
        <xdr:cNvSpPr txBox="1">
          <a:spLocks noChangeArrowheads="1"/>
        </xdr:cNvSpPr>
      </xdr:nvSpPr>
      <xdr:spPr bwMode="auto">
        <a:xfrm>
          <a:off x="6562725" y="1200150"/>
          <a:ext cx="771525" cy="123825"/>
        </a:xfrm>
        <a:prstGeom prst="rect">
          <a:avLst/>
        </a:prstGeom>
        <a:noFill/>
        <a:ln w="9525">
          <a:noFill/>
          <a:miter lim="800000"/>
          <a:headEnd/>
          <a:tailEnd/>
        </a:ln>
      </xdr:spPr>
    </xdr:sp>
    <xdr:clientData/>
  </xdr:twoCellAnchor>
  <xdr:twoCellAnchor>
    <xdr:from>
      <xdr:col>2</xdr:col>
      <xdr:colOff>767043</xdr:colOff>
      <xdr:row>6</xdr:row>
      <xdr:rowOff>76760</xdr:rowOff>
    </xdr:from>
    <xdr:to>
      <xdr:col>4</xdr:col>
      <xdr:colOff>43143</xdr:colOff>
      <xdr:row>7</xdr:row>
      <xdr:rowOff>560</xdr:rowOff>
    </xdr:to>
    <xdr:sp macro="" textlink="">
      <xdr:nvSpPr>
        <xdr:cNvPr id="7" name="Text Box 3"/>
        <xdr:cNvSpPr txBox="1">
          <a:spLocks noChangeArrowheads="1"/>
        </xdr:cNvSpPr>
      </xdr:nvSpPr>
      <xdr:spPr bwMode="auto">
        <a:xfrm>
          <a:off x="6134661" y="1230966"/>
          <a:ext cx="766482" cy="114300"/>
        </a:xfrm>
        <a:prstGeom prst="rect">
          <a:avLst/>
        </a:prstGeom>
        <a:noFill/>
        <a:ln w="9525">
          <a:noFill/>
          <a:miter lim="800000"/>
          <a:headEnd/>
          <a:tailEnd/>
        </a:ln>
      </xdr:spPr>
    </xdr:sp>
    <xdr:clientData/>
  </xdr:twoCellAnchor>
  <xdr:twoCellAnchor>
    <xdr:from>
      <xdr:col>4</xdr:col>
      <xdr:colOff>771525</xdr:colOff>
      <xdr:row>6</xdr:row>
      <xdr:rowOff>19050</xdr:rowOff>
    </xdr:from>
    <xdr:to>
      <xdr:col>4</xdr:col>
      <xdr:colOff>981075</xdr:colOff>
      <xdr:row>6</xdr:row>
      <xdr:rowOff>133350</xdr:rowOff>
    </xdr:to>
    <xdr:sp macro="" textlink="">
      <xdr:nvSpPr>
        <xdr:cNvPr id="8" name="Text Box 4"/>
        <xdr:cNvSpPr txBox="1">
          <a:spLocks noChangeArrowheads="1"/>
        </xdr:cNvSpPr>
      </xdr:nvSpPr>
      <xdr:spPr bwMode="auto">
        <a:xfrm>
          <a:off x="8096250" y="1171575"/>
          <a:ext cx="209550" cy="114300"/>
        </a:xfrm>
        <a:prstGeom prst="rect">
          <a:avLst/>
        </a:prstGeom>
        <a:noFill/>
        <a:ln w="9525">
          <a:noFill/>
          <a:miter lim="800000"/>
          <a:headEnd/>
          <a:tailEnd/>
        </a:ln>
      </xdr:spPr>
    </xdr:sp>
    <xdr:clientData/>
  </xdr:twoCellAnchor>
  <xdr:twoCellAnchor>
    <xdr:from>
      <xdr:col>4</xdr:col>
      <xdr:colOff>873793</xdr:colOff>
      <xdr:row>5</xdr:row>
      <xdr:rowOff>147888</xdr:rowOff>
    </xdr:from>
    <xdr:to>
      <xdr:col>6</xdr:col>
      <xdr:colOff>139868</xdr:colOff>
      <xdr:row>6</xdr:row>
      <xdr:rowOff>51134</xdr:rowOff>
    </xdr:to>
    <xdr:sp macro="" textlink="">
      <xdr:nvSpPr>
        <xdr:cNvPr id="9" name="Text Box 1"/>
        <xdr:cNvSpPr txBox="1">
          <a:spLocks noChangeArrowheads="1"/>
        </xdr:cNvSpPr>
      </xdr:nvSpPr>
      <xdr:spPr bwMode="auto">
        <a:xfrm>
          <a:off x="8198518" y="1109913"/>
          <a:ext cx="761500" cy="93746"/>
        </a:xfrm>
        <a:prstGeom prst="rect">
          <a:avLst/>
        </a:prstGeom>
        <a:noFill/>
        <a:ln w="9525">
          <a:noFill/>
          <a:miter lim="800000"/>
          <a:headEnd/>
          <a:tailEnd/>
        </a:ln>
      </xdr:spPr>
    </xdr:sp>
    <xdr:clientData/>
  </xdr:twoCellAnchor>
  <xdr:twoCellAnchor>
    <xdr:from>
      <xdr:col>2</xdr:col>
      <xdr:colOff>733425</xdr:colOff>
      <xdr:row>6</xdr:row>
      <xdr:rowOff>9525</xdr:rowOff>
    </xdr:from>
    <xdr:to>
      <xdr:col>4</xdr:col>
      <xdr:colOff>9525</xdr:colOff>
      <xdr:row>6</xdr:row>
      <xdr:rowOff>123825</xdr:rowOff>
    </xdr:to>
    <xdr:sp macro="" textlink="">
      <xdr:nvSpPr>
        <xdr:cNvPr id="10" name="Text Box 3"/>
        <xdr:cNvSpPr txBox="1">
          <a:spLocks noChangeArrowheads="1"/>
        </xdr:cNvSpPr>
      </xdr:nvSpPr>
      <xdr:spPr bwMode="auto">
        <a:xfrm>
          <a:off x="6562725" y="1162050"/>
          <a:ext cx="771525" cy="114300"/>
        </a:xfrm>
        <a:prstGeom prst="rect">
          <a:avLst/>
        </a:prstGeom>
        <a:noFill/>
        <a:ln w="9525">
          <a:noFill/>
          <a:miter lim="800000"/>
          <a:headEnd/>
          <a:tailEnd/>
        </a:ln>
      </xdr:spPr>
    </xdr:sp>
    <xdr:clientData/>
  </xdr:twoCellAnchor>
  <xdr:twoCellAnchor>
    <xdr:from>
      <xdr:col>4</xdr:col>
      <xdr:colOff>771525</xdr:colOff>
      <xdr:row>6</xdr:row>
      <xdr:rowOff>19050</xdr:rowOff>
    </xdr:from>
    <xdr:to>
      <xdr:col>4</xdr:col>
      <xdr:colOff>981075</xdr:colOff>
      <xdr:row>6</xdr:row>
      <xdr:rowOff>133350</xdr:rowOff>
    </xdr:to>
    <xdr:sp macro="" textlink="">
      <xdr:nvSpPr>
        <xdr:cNvPr id="11" name="Text Box 4"/>
        <xdr:cNvSpPr txBox="1">
          <a:spLocks noChangeArrowheads="1"/>
        </xdr:cNvSpPr>
      </xdr:nvSpPr>
      <xdr:spPr bwMode="auto">
        <a:xfrm>
          <a:off x="8096250" y="1171575"/>
          <a:ext cx="209550" cy="114300"/>
        </a:xfrm>
        <a:prstGeom prst="rect">
          <a:avLst/>
        </a:prstGeom>
        <a:noFill/>
        <a:ln w="9525">
          <a:noFill/>
          <a:miter lim="800000"/>
          <a:headEnd/>
          <a:tailEnd/>
        </a:ln>
      </xdr:spPr>
    </xdr:sp>
    <xdr:clientData/>
  </xdr:twoCellAnchor>
  <xdr:twoCellAnchor>
    <xdr:from>
      <xdr:col>2</xdr:col>
      <xdr:colOff>733425</xdr:colOff>
      <xdr:row>6</xdr:row>
      <xdr:rowOff>47625</xdr:rowOff>
    </xdr:from>
    <xdr:to>
      <xdr:col>4</xdr:col>
      <xdr:colOff>9525</xdr:colOff>
      <xdr:row>6</xdr:row>
      <xdr:rowOff>171450</xdr:rowOff>
    </xdr:to>
    <xdr:sp macro="" textlink="">
      <xdr:nvSpPr>
        <xdr:cNvPr id="12" name="Text Box 1"/>
        <xdr:cNvSpPr txBox="1">
          <a:spLocks noChangeArrowheads="1"/>
        </xdr:cNvSpPr>
      </xdr:nvSpPr>
      <xdr:spPr bwMode="auto">
        <a:xfrm>
          <a:off x="6562725" y="1200150"/>
          <a:ext cx="771525" cy="123825"/>
        </a:xfrm>
        <a:prstGeom prst="rect">
          <a:avLst/>
        </a:prstGeom>
        <a:noFill/>
        <a:ln w="9525">
          <a:noFill/>
          <a:miter lim="800000"/>
          <a:headEnd/>
          <a:tailEnd/>
        </a:ln>
      </xdr:spPr>
    </xdr:sp>
    <xdr:clientData/>
  </xdr:twoCellAnchor>
  <xdr:twoCellAnchor>
    <xdr:from>
      <xdr:col>2</xdr:col>
      <xdr:colOff>733425</xdr:colOff>
      <xdr:row>6</xdr:row>
      <xdr:rowOff>9525</xdr:rowOff>
    </xdr:from>
    <xdr:to>
      <xdr:col>4</xdr:col>
      <xdr:colOff>9525</xdr:colOff>
      <xdr:row>6</xdr:row>
      <xdr:rowOff>123825</xdr:rowOff>
    </xdr:to>
    <xdr:sp macro="" textlink="">
      <xdr:nvSpPr>
        <xdr:cNvPr id="13" name="Text Box 3"/>
        <xdr:cNvSpPr txBox="1">
          <a:spLocks noChangeArrowheads="1"/>
        </xdr:cNvSpPr>
      </xdr:nvSpPr>
      <xdr:spPr bwMode="auto">
        <a:xfrm>
          <a:off x="6562725" y="1162050"/>
          <a:ext cx="771525" cy="114300"/>
        </a:xfrm>
        <a:prstGeom prst="rect">
          <a:avLst/>
        </a:prstGeom>
        <a:noFill/>
        <a:ln w="9525">
          <a:noFill/>
          <a:miter lim="800000"/>
          <a:headEnd/>
          <a:tailEnd/>
        </a:ln>
      </xdr:spPr>
    </xdr:sp>
    <xdr:clientData/>
  </xdr:twoCellAnchor>
  <xdr:twoCellAnchor>
    <xdr:from>
      <xdr:col>4</xdr:col>
      <xdr:colOff>771525</xdr:colOff>
      <xdr:row>6</xdr:row>
      <xdr:rowOff>19050</xdr:rowOff>
    </xdr:from>
    <xdr:to>
      <xdr:col>4</xdr:col>
      <xdr:colOff>981075</xdr:colOff>
      <xdr:row>6</xdr:row>
      <xdr:rowOff>133350</xdr:rowOff>
    </xdr:to>
    <xdr:sp macro="" textlink="">
      <xdr:nvSpPr>
        <xdr:cNvPr id="14" name="Text Box 4"/>
        <xdr:cNvSpPr txBox="1">
          <a:spLocks noChangeArrowheads="1"/>
        </xdr:cNvSpPr>
      </xdr:nvSpPr>
      <xdr:spPr bwMode="auto">
        <a:xfrm>
          <a:off x="8096250" y="1171575"/>
          <a:ext cx="209550" cy="114300"/>
        </a:xfrm>
        <a:prstGeom prst="rect">
          <a:avLst/>
        </a:prstGeom>
        <a:noFill/>
        <a:ln w="9525">
          <a:noFill/>
          <a:miter lim="800000"/>
          <a:headEnd/>
          <a:tailEnd/>
        </a:ln>
      </xdr:spPr>
    </xdr:sp>
    <xdr:clientData/>
  </xdr:twoCellAnchor>
  <xdr:twoCellAnchor>
    <xdr:from>
      <xdr:col>2</xdr:col>
      <xdr:colOff>733425</xdr:colOff>
      <xdr:row>6</xdr:row>
      <xdr:rowOff>47625</xdr:rowOff>
    </xdr:from>
    <xdr:to>
      <xdr:col>4</xdr:col>
      <xdr:colOff>9525</xdr:colOff>
      <xdr:row>6</xdr:row>
      <xdr:rowOff>171450</xdr:rowOff>
    </xdr:to>
    <xdr:sp macro="" textlink="">
      <xdr:nvSpPr>
        <xdr:cNvPr id="15" name="Text Box 1"/>
        <xdr:cNvSpPr txBox="1">
          <a:spLocks noChangeArrowheads="1"/>
        </xdr:cNvSpPr>
      </xdr:nvSpPr>
      <xdr:spPr bwMode="auto">
        <a:xfrm>
          <a:off x="6562725" y="1200150"/>
          <a:ext cx="771525" cy="123825"/>
        </a:xfrm>
        <a:prstGeom prst="rect">
          <a:avLst/>
        </a:prstGeom>
        <a:noFill/>
        <a:ln w="9525">
          <a:noFill/>
          <a:miter lim="800000"/>
          <a:headEnd/>
          <a:tailEnd/>
        </a:ln>
      </xdr:spPr>
    </xdr:sp>
    <xdr:clientData/>
  </xdr:twoCellAnchor>
  <xdr:twoCellAnchor>
    <xdr:from>
      <xdr:col>2</xdr:col>
      <xdr:colOff>733425</xdr:colOff>
      <xdr:row>6</xdr:row>
      <xdr:rowOff>47625</xdr:rowOff>
    </xdr:from>
    <xdr:to>
      <xdr:col>4</xdr:col>
      <xdr:colOff>9525</xdr:colOff>
      <xdr:row>6</xdr:row>
      <xdr:rowOff>171450</xdr:rowOff>
    </xdr:to>
    <xdr:sp macro="" textlink="">
      <xdr:nvSpPr>
        <xdr:cNvPr id="16" name="Text Box 1"/>
        <xdr:cNvSpPr txBox="1">
          <a:spLocks noChangeArrowheads="1"/>
        </xdr:cNvSpPr>
      </xdr:nvSpPr>
      <xdr:spPr bwMode="auto">
        <a:xfrm>
          <a:off x="6562725" y="1200150"/>
          <a:ext cx="771525" cy="123825"/>
        </a:xfrm>
        <a:prstGeom prst="rect">
          <a:avLst/>
        </a:prstGeom>
        <a:noFill/>
        <a:ln w="9525">
          <a:noFill/>
          <a:miter lim="800000"/>
          <a:headEnd/>
          <a:tailEnd/>
        </a:ln>
      </xdr:spPr>
    </xdr:sp>
    <xdr:clientData/>
  </xdr:twoCellAnchor>
  <xdr:twoCellAnchor>
    <xdr:from>
      <xdr:col>2</xdr:col>
      <xdr:colOff>733425</xdr:colOff>
      <xdr:row>6</xdr:row>
      <xdr:rowOff>9525</xdr:rowOff>
    </xdr:from>
    <xdr:to>
      <xdr:col>4</xdr:col>
      <xdr:colOff>9525</xdr:colOff>
      <xdr:row>6</xdr:row>
      <xdr:rowOff>123825</xdr:rowOff>
    </xdr:to>
    <xdr:sp macro="" textlink="">
      <xdr:nvSpPr>
        <xdr:cNvPr id="17" name="Text Box 3"/>
        <xdr:cNvSpPr txBox="1">
          <a:spLocks noChangeArrowheads="1"/>
        </xdr:cNvSpPr>
      </xdr:nvSpPr>
      <xdr:spPr bwMode="auto">
        <a:xfrm>
          <a:off x="6562725" y="1162050"/>
          <a:ext cx="771525" cy="114300"/>
        </a:xfrm>
        <a:prstGeom prst="rect">
          <a:avLst/>
        </a:prstGeom>
        <a:noFill/>
        <a:ln w="9525">
          <a:noFill/>
          <a:miter lim="800000"/>
          <a:headEnd/>
          <a:tailEnd/>
        </a:ln>
      </xdr:spPr>
    </xdr:sp>
    <xdr:clientData/>
  </xdr:twoCellAnchor>
  <xdr:twoCellAnchor>
    <xdr:from>
      <xdr:col>4</xdr:col>
      <xdr:colOff>771525</xdr:colOff>
      <xdr:row>6</xdr:row>
      <xdr:rowOff>19050</xdr:rowOff>
    </xdr:from>
    <xdr:to>
      <xdr:col>4</xdr:col>
      <xdr:colOff>981075</xdr:colOff>
      <xdr:row>6</xdr:row>
      <xdr:rowOff>133350</xdr:rowOff>
    </xdr:to>
    <xdr:sp macro="" textlink="">
      <xdr:nvSpPr>
        <xdr:cNvPr id="18" name="Text Box 4"/>
        <xdr:cNvSpPr txBox="1">
          <a:spLocks noChangeArrowheads="1"/>
        </xdr:cNvSpPr>
      </xdr:nvSpPr>
      <xdr:spPr bwMode="auto">
        <a:xfrm>
          <a:off x="8096250" y="1171575"/>
          <a:ext cx="209550" cy="114300"/>
        </a:xfrm>
        <a:prstGeom prst="rect">
          <a:avLst/>
        </a:prstGeom>
        <a:noFill/>
        <a:ln w="9525">
          <a:noFill/>
          <a:miter lim="800000"/>
          <a:headEnd/>
          <a:tailEnd/>
        </a:ln>
      </xdr:spPr>
    </xdr:sp>
    <xdr:clientData/>
  </xdr:twoCellAnchor>
  <xdr:twoCellAnchor>
    <xdr:from>
      <xdr:col>4</xdr:col>
      <xdr:colOff>851381</xdr:colOff>
      <xdr:row>6</xdr:row>
      <xdr:rowOff>69448</xdr:rowOff>
    </xdr:from>
    <xdr:to>
      <xdr:col>6</xdr:col>
      <xdr:colOff>117456</xdr:colOff>
      <xdr:row>6</xdr:row>
      <xdr:rowOff>196811</xdr:rowOff>
    </xdr:to>
    <xdr:sp macro="" textlink="">
      <xdr:nvSpPr>
        <xdr:cNvPr id="19" name="Text Box 1"/>
        <xdr:cNvSpPr txBox="1">
          <a:spLocks noChangeArrowheads="1"/>
        </xdr:cNvSpPr>
      </xdr:nvSpPr>
      <xdr:spPr bwMode="auto">
        <a:xfrm>
          <a:off x="8176106" y="1221973"/>
          <a:ext cx="761500" cy="117838"/>
        </a:xfrm>
        <a:prstGeom prst="rect">
          <a:avLst/>
        </a:prstGeom>
        <a:noFill/>
        <a:ln w="9525">
          <a:noFill/>
          <a:miter lim="800000"/>
          <a:headEnd/>
          <a:tailEnd/>
        </a:ln>
      </xdr:spPr>
    </xdr:sp>
    <xdr:clientData/>
  </xdr:twoCellAnchor>
  <xdr:twoCellAnchor>
    <xdr:from>
      <xdr:col>2</xdr:col>
      <xdr:colOff>733425</xdr:colOff>
      <xdr:row>6</xdr:row>
      <xdr:rowOff>9525</xdr:rowOff>
    </xdr:from>
    <xdr:to>
      <xdr:col>4</xdr:col>
      <xdr:colOff>9525</xdr:colOff>
      <xdr:row>6</xdr:row>
      <xdr:rowOff>123825</xdr:rowOff>
    </xdr:to>
    <xdr:sp macro="" textlink="">
      <xdr:nvSpPr>
        <xdr:cNvPr id="20" name="Text Box 3"/>
        <xdr:cNvSpPr txBox="1">
          <a:spLocks noChangeArrowheads="1"/>
        </xdr:cNvSpPr>
      </xdr:nvSpPr>
      <xdr:spPr bwMode="auto">
        <a:xfrm>
          <a:off x="6562725" y="1162050"/>
          <a:ext cx="771525" cy="114300"/>
        </a:xfrm>
        <a:prstGeom prst="rect">
          <a:avLst/>
        </a:prstGeom>
        <a:noFill/>
        <a:ln w="9525">
          <a:noFill/>
          <a:miter lim="800000"/>
          <a:headEnd/>
          <a:tailEnd/>
        </a:ln>
      </xdr:spPr>
    </xdr:sp>
    <xdr:clientData/>
  </xdr:twoCellAnchor>
  <xdr:twoCellAnchor>
    <xdr:from>
      <xdr:col>4</xdr:col>
      <xdr:colOff>771525</xdr:colOff>
      <xdr:row>6</xdr:row>
      <xdr:rowOff>19050</xdr:rowOff>
    </xdr:from>
    <xdr:to>
      <xdr:col>4</xdr:col>
      <xdr:colOff>981075</xdr:colOff>
      <xdr:row>6</xdr:row>
      <xdr:rowOff>133350</xdr:rowOff>
    </xdr:to>
    <xdr:sp macro="" textlink="">
      <xdr:nvSpPr>
        <xdr:cNvPr id="21" name="Text Box 4"/>
        <xdr:cNvSpPr txBox="1">
          <a:spLocks noChangeArrowheads="1"/>
        </xdr:cNvSpPr>
      </xdr:nvSpPr>
      <xdr:spPr bwMode="auto">
        <a:xfrm>
          <a:off x="8096250" y="1171575"/>
          <a:ext cx="209550" cy="114300"/>
        </a:xfrm>
        <a:prstGeom prst="rect">
          <a:avLst/>
        </a:prstGeom>
        <a:noFill/>
        <a:ln w="9525">
          <a:noFill/>
          <a:miter lim="800000"/>
          <a:headEnd/>
          <a:tailEnd/>
        </a:ln>
      </xdr:spPr>
    </xdr:sp>
    <xdr:clientData/>
  </xdr:twoCellAnchor>
  <xdr:twoCellAnchor>
    <xdr:from>
      <xdr:col>2</xdr:col>
      <xdr:colOff>733425</xdr:colOff>
      <xdr:row>6</xdr:row>
      <xdr:rowOff>47625</xdr:rowOff>
    </xdr:from>
    <xdr:to>
      <xdr:col>4</xdr:col>
      <xdr:colOff>9525</xdr:colOff>
      <xdr:row>6</xdr:row>
      <xdr:rowOff>171450</xdr:rowOff>
    </xdr:to>
    <xdr:sp macro="" textlink="">
      <xdr:nvSpPr>
        <xdr:cNvPr id="22" name="Text Box 1"/>
        <xdr:cNvSpPr txBox="1">
          <a:spLocks noChangeArrowheads="1"/>
        </xdr:cNvSpPr>
      </xdr:nvSpPr>
      <xdr:spPr bwMode="auto">
        <a:xfrm>
          <a:off x="6562725" y="1200150"/>
          <a:ext cx="771525" cy="123825"/>
        </a:xfrm>
        <a:prstGeom prst="rect">
          <a:avLst/>
        </a:prstGeom>
        <a:noFill/>
        <a:ln w="9525">
          <a:noFill/>
          <a:miter lim="800000"/>
          <a:headEnd/>
          <a:tailEnd/>
        </a:ln>
      </xdr:spPr>
    </xdr:sp>
    <xdr:clientData/>
  </xdr:twoCellAnchor>
  <xdr:twoCellAnchor>
    <xdr:from>
      <xdr:col>6</xdr:col>
      <xdr:colOff>771525</xdr:colOff>
      <xdr:row>6</xdr:row>
      <xdr:rowOff>19050</xdr:rowOff>
    </xdr:from>
    <xdr:to>
      <xdr:col>6</xdr:col>
      <xdr:colOff>981075</xdr:colOff>
      <xdr:row>6</xdr:row>
      <xdr:rowOff>133350</xdr:rowOff>
    </xdr:to>
    <xdr:sp macro="" textlink="">
      <xdr:nvSpPr>
        <xdr:cNvPr id="23" name="Text Box 4"/>
        <xdr:cNvSpPr txBox="1">
          <a:spLocks noChangeArrowheads="1"/>
        </xdr:cNvSpPr>
      </xdr:nvSpPr>
      <xdr:spPr bwMode="auto">
        <a:xfrm>
          <a:off x="9591675" y="1171575"/>
          <a:ext cx="209550" cy="114300"/>
        </a:xfrm>
        <a:prstGeom prst="rect">
          <a:avLst/>
        </a:prstGeom>
        <a:noFill/>
        <a:ln w="9525">
          <a:noFill/>
          <a:miter lim="800000"/>
          <a:headEnd/>
          <a:tailEnd/>
        </a:ln>
      </xdr:spPr>
    </xdr:sp>
    <xdr:clientData/>
  </xdr:twoCellAnchor>
  <xdr:twoCellAnchor>
    <xdr:from>
      <xdr:col>6</xdr:col>
      <xdr:colOff>771525</xdr:colOff>
      <xdr:row>6</xdr:row>
      <xdr:rowOff>19050</xdr:rowOff>
    </xdr:from>
    <xdr:to>
      <xdr:col>6</xdr:col>
      <xdr:colOff>981075</xdr:colOff>
      <xdr:row>6</xdr:row>
      <xdr:rowOff>133350</xdr:rowOff>
    </xdr:to>
    <xdr:sp macro="" textlink="">
      <xdr:nvSpPr>
        <xdr:cNvPr id="24" name="Text Box 4"/>
        <xdr:cNvSpPr txBox="1">
          <a:spLocks noChangeArrowheads="1"/>
        </xdr:cNvSpPr>
      </xdr:nvSpPr>
      <xdr:spPr bwMode="auto">
        <a:xfrm>
          <a:off x="9591675" y="1171575"/>
          <a:ext cx="209550" cy="114300"/>
        </a:xfrm>
        <a:prstGeom prst="rect">
          <a:avLst/>
        </a:prstGeom>
        <a:noFill/>
        <a:ln w="9525">
          <a:noFill/>
          <a:miter lim="800000"/>
          <a:headEnd/>
          <a:tailEnd/>
        </a:ln>
      </xdr:spPr>
    </xdr:sp>
    <xdr:clientData/>
  </xdr:twoCellAnchor>
  <xdr:twoCellAnchor>
    <xdr:from>
      <xdr:col>2</xdr:col>
      <xdr:colOff>733425</xdr:colOff>
      <xdr:row>6</xdr:row>
      <xdr:rowOff>47625</xdr:rowOff>
    </xdr:from>
    <xdr:to>
      <xdr:col>4</xdr:col>
      <xdr:colOff>9525</xdr:colOff>
      <xdr:row>6</xdr:row>
      <xdr:rowOff>171450</xdr:rowOff>
    </xdr:to>
    <xdr:sp macro="" textlink="">
      <xdr:nvSpPr>
        <xdr:cNvPr id="25" name="Text Box 1"/>
        <xdr:cNvSpPr txBox="1">
          <a:spLocks noChangeArrowheads="1"/>
        </xdr:cNvSpPr>
      </xdr:nvSpPr>
      <xdr:spPr bwMode="auto">
        <a:xfrm>
          <a:off x="6562725" y="1200150"/>
          <a:ext cx="771525" cy="123825"/>
        </a:xfrm>
        <a:prstGeom prst="rect">
          <a:avLst/>
        </a:prstGeom>
        <a:noFill/>
        <a:ln w="9525">
          <a:noFill/>
          <a:miter lim="800000"/>
          <a:headEnd/>
          <a:tailEnd/>
        </a:ln>
      </xdr:spPr>
    </xdr:sp>
    <xdr:clientData/>
  </xdr:twoCellAnchor>
  <xdr:twoCellAnchor>
    <xdr:from>
      <xdr:col>2</xdr:col>
      <xdr:colOff>733425</xdr:colOff>
      <xdr:row>6</xdr:row>
      <xdr:rowOff>9525</xdr:rowOff>
    </xdr:from>
    <xdr:to>
      <xdr:col>4</xdr:col>
      <xdr:colOff>9525</xdr:colOff>
      <xdr:row>6</xdr:row>
      <xdr:rowOff>123825</xdr:rowOff>
    </xdr:to>
    <xdr:sp macro="" textlink="">
      <xdr:nvSpPr>
        <xdr:cNvPr id="26" name="Text Box 3"/>
        <xdr:cNvSpPr txBox="1">
          <a:spLocks noChangeArrowheads="1"/>
        </xdr:cNvSpPr>
      </xdr:nvSpPr>
      <xdr:spPr bwMode="auto">
        <a:xfrm>
          <a:off x="6562725" y="1162050"/>
          <a:ext cx="771525" cy="114300"/>
        </a:xfrm>
        <a:prstGeom prst="rect">
          <a:avLst/>
        </a:prstGeom>
        <a:noFill/>
        <a:ln w="9525">
          <a:noFill/>
          <a:miter lim="800000"/>
          <a:headEnd/>
          <a:tailEnd/>
        </a:ln>
      </xdr:spPr>
    </xdr:sp>
    <xdr:clientData/>
  </xdr:twoCellAnchor>
  <xdr:twoCellAnchor>
    <xdr:from>
      <xdr:col>4</xdr:col>
      <xdr:colOff>771525</xdr:colOff>
      <xdr:row>6</xdr:row>
      <xdr:rowOff>19050</xdr:rowOff>
    </xdr:from>
    <xdr:to>
      <xdr:col>4</xdr:col>
      <xdr:colOff>981075</xdr:colOff>
      <xdr:row>6</xdr:row>
      <xdr:rowOff>133350</xdr:rowOff>
    </xdr:to>
    <xdr:sp macro="" textlink="">
      <xdr:nvSpPr>
        <xdr:cNvPr id="27" name="Text Box 4"/>
        <xdr:cNvSpPr txBox="1">
          <a:spLocks noChangeArrowheads="1"/>
        </xdr:cNvSpPr>
      </xdr:nvSpPr>
      <xdr:spPr bwMode="auto">
        <a:xfrm>
          <a:off x="8096250" y="1171575"/>
          <a:ext cx="209550" cy="114300"/>
        </a:xfrm>
        <a:prstGeom prst="rect">
          <a:avLst/>
        </a:prstGeom>
        <a:noFill/>
        <a:ln w="9525">
          <a:noFill/>
          <a:miter lim="800000"/>
          <a:headEnd/>
          <a:tailEnd/>
        </a:ln>
      </xdr:spPr>
    </xdr:sp>
    <xdr:clientData/>
  </xdr:twoCellAnchor>
  <xdr:twoCellAnchor>
    <xdr:from>
      <xdr:col>4</xdr:col>
      <xdr:colOff>873793</xdr:colOff>
      <xdr:row>5</xdr:row>
      <xdr:rowOff>147888</xdr:rowOff>
    </xdr:from>
    <xdr:to>
      <xdr:col>6</xdr:col>
      <xdr:colOff>139868</xdr:colOff>
      <xdr:row>6</xdr:row>
      <xdr:rowOff>51134</xdr:rowOff>
    </xdr:to>
    <xdr:sp macro="" textlink="">
      <xdr:nvSpPr>
        <xdr:cNvPr id="28" name="Text Box 1"/>
        <xdr:cNvSpPr txBox="1">
          <a:spLocks noChangeArrowheads="1"/>
        </xdr:cNvSpPr>
      </xdr:nvSpPr>
      <xdr:spPr bwMode="auto">
        <a:xfrm>
          <a:off x="8198518" y="1109913"/>
          <a:ext cx="761500" cy="93746"/>
        </a:xfrm>
        <a:prstGeom prst="rect">
          <a:avLst/>
        </a:prstGeom>
        <a:noFill/>
        <a:ln w="9525">
          <a:noFill/>
          <a:miter lim="800000"/>
          <a:headEnd/>
          <a:tailEnd/>
        </a:ln>
      </xdr:spPr>
    </xdr:sp>
    <xdr:clientData/>
  </xdr:twoCellAnchor>
  <xdr:twoCellAnchor>
    <xdr:from>
      <xdr:col>2</xdr:col>
      <xdr:colOff>733425</xdr:colOff>
      <xdr:row>6</xdr:row>
      <xdr:rowOff>9525</xdr:rowOff>
    </xdr:from>
    <xdr:to>
      <xdr:col>4</xdr:col>
      <xdr:colOff>9525</xdr:colOff>
      <xdr:row>6</xdr:row>
      <xdr:rowOff>123825</xdr:rowOff>
    </xdr:to>
    <xdr:sp macro="" textlink="">
      <xdr:nvSpPr>
        <xdr:cNvPr id="29" name="Text Box 3"/>
        <xdr:cNvSpPr txBox="1">
          <a:spLocks noChangeArrowheads="1"/>
        </xdr:cNvSpPr>
      </xdr:nvSpPr>
      <xdr:spPr bwMode="auto">
        <a:xfrm>
          <a:off x="6562725" y="1162050"/>
          <a:ext cx="771525" cy="114300"/>
        </a:xfrm>
        <a:prstGeom prst="rect">
          <a:avLst/>
        </a:prstGeom>
        <a:noFill/>
        <a:ln w="9525">
          <a:noFill/>
          <a:miter lim="800000"/>
          <a:headEnd/>
          <a:tailEnd/>
        </a:ln>
      </xdr:spPr>
    </xdr:sp>
    <xdr:clientData/>
  </xdr:twoCellAnchor>
  <xdr:twoCellAnchor>
    <xdr:from>
      <xdr:col>4</xdr:col>
      <xdr:colOff>771525</xdr:colOff>
      <xdr:row>6</xdr:row>
      <xdr:rowOff>19050</xdr:rowOff>
    </xdr:from>
    <xdr:to>
      <xdr:col>4</xdr:col>
      <xdr:colOff>981075</xdr:colOff>
      <xdr:row>6</xdr:row>
      <xdr:rowOff>133350</xdr:rowOff>
    </xdr:to>
    <xdr:sp macro="" textlink="">
      <xdr:nvSpPr>
        <xdr:cNvPr id="30" name="Text Box 4"/>
        <xdr:cNvSpPr txBox="1">
          <a:spLocks noChangeArrowheads="1"/>
        </xdr:cNvSpPr>
      </xdr:nvSpPr>
      <xdr:spPr bwMode="auto">
        <a:xfrm>
          <a:off x="8096250" y="1171575"/>
          <a:ext cx="209550" cy="114300"/>
        </a:xfrm>
        <a:prstGeom prst="rect">
          <a:avLst/>
        </a:prstGeom>
        <a:noFill/>
        <a:ln w="9525">
          <a:noFill/>
          <a:miter lim="800000"/>
          <a:headEnd/>
          <a:tailEnd/>
        </a:ln>
      </xdr:spPr>
    </xdr:sp>
    <xdr:clientData/>
  </xdr:twoCellAnchor>
  <xdr:twoCellAnchor>
    <xdr:from>
      <xdr:col>2</xdr:col>
      <xdr:colOff>733425</xdr:colOff>
      <xdr:row>6</xdr:row>
      <xdr:rowOff>47625</xdr:rowOff>
    </xdr:from>
    <xdr:to>
      <xdr:col>4</xdr:col>
      <xdr:colOff>9525</xdr:colOff>
      <xdr:row>6</xdr:row>
      <xdr:rowOff>171450</xdr:rowOff>
    </xdr:to>
    <xdr:sp macro="" textlink="">
      <xdr:nvSpPr>
        <xdr:cNvPr id="31" name="Text Box 1"/>
        <xdr:cNvSpPr txBox="1">
          <a:spLocks noChangeArrowheads="1"/>
        </xdr:cNvSpPr>
      </xdr:nvSpPr>
      <xdr:spPr bwMode="auto">
        <a:xfrm>
          <a:off x="6562725" y="1200150"/>
          <a:ext cx="771525" cy="123825"/>
        </a:xfrm>
        <a:prstGeom prst="rect">
          <a:avLst/>
        </a:prstGeom>
        <a:noFill/>
        <a:ln w="9525">
          <a:noFill/>
          <a:miter lim="800000"/>
          <a:headEnd/>
          <a:tailEnd/>
        </a:ln>
      </xdr:spPr>
    </xdr:sp>
    <xdr:clientData/>
  </xdr:twoCellAnchor>
  <xdr:twoCellAnchor>
    <xdr:from>
      <xdr:col>6</xdr:col>
      <xdr:colOff>771525</xdr:colOff>
      <xdr:row>6</xdr:row>
      <xdr:rowOff>19050</xdr:rowOff>
    </xdr:from>
    <xdr:to>
      <xdr:col>6</xdr:col>
      <xdr:colOff>981075</xdr:colOff>
      <xdr:row>6</xdr:row>
      <xdr:rowOff>133350</xdr:rowOff>
    </xdr:to>
    <xdr:sp macro="" textlink="">
      <xdr:nvSpPr>
        <xdr:cNvPr id="32" name="Text Box 4"/>
        <xdr:cNvSpPr txBox="1">
          <a:spLocks noChangeArrowheads="1"/>
        </xdr:cNvSpPr>
      </xdr:nvSpPr>
      <xdr:spPr bwMode="auto">
        <a:xfrm>
          <a:off x="9591675" y="1171575"/>
          <a:ext cx="209550" cy="114300"/>
        </a:xfrm>
        <a:prstGeom prst="rect">
          <a:avLst/>
        </a:prstGeom>
        <a:noFill/>
        <a:ln w="9525">
          <a:noFill/>
          <a:miter lim="800000"/>
          <a:headEnd/>
          <a:tailEnd/>
        </a:ln>
      </xdr:spPr>
    </xdr:sp>
    <xdr:clientData/>
  </xdr:twoCellAnchor>
  <xdr:twoCellAnchor>
    <xdr:from>
      <xdr:col>6</xdr:col>
      <xdr:colOff>771525</xdr:colOff>
      <xdr:row>6</xdr:row>
      <xdr:rowOff>19050</xdr:rowOff>
    </xdr:from>
    <xdr:to>
      <xdr:col>6</xdr:col>
      <xdr:colOff>981075</xdr:colOff>
      <xdr:row>6</xdr:row>
      <xdr:rowOff>133350</xdr:rowOff>
    </xdr:to>
    <xdr:sp macro="" textlink="">
      <xdr:nvSpPr>
        <xdr:cNvPr id="33" name="Text Box 4"/>
        <xdr:cNvSpPr txBox="1">
          <a:spLocks noChangeArrowheads="1"/>
        </xdr:cNvSpPr>
      </xdr:nvSpPr>
      <xdr:spPr bwMode="auto">
        <a:xfrm>
          <a:off x="9591675" y="1171575"/>
          <a:ext cx="209550" cy="114300"/>
        </a:xfrm>
        <a:prstGeom prst="rect">
          <a:avLst/>
        </a:prstGeom>
        <a:noFill/>
        <a:ln w="9525">
          <a:noFill/>
          <a:miter lim="800000"/>
          <a:headEnd/>
          <a:tailEnd/>
        </a:ln>
      </xdr:spPr>
    </xdr:sp>
    <xdr:clientData/>
  </xdr:twoCellAnchor>
  <xdr:twoCellAnchor>
    <xdr:from>
      <xdr:col>2</xdr:col>
      <xdr:colOff>733425</xdr:colOff>
      <xdr:row>6</xdr:row>
      <xdr:rowOff>47625</xdr:rowOff>
    </xdr:from>
    <xdr:to>
      <xdr:col>4</xdr:col>
      <xdr:colOff>9525</xdr:colOff>
      <xdr:row>6</xdr:row>
      <xdr:rowOff>171450</xdr:rowOff>
    </xdr:to>
    <xdr:sp macro="" textlink="">
      <xdr:nvSpPr>
        <xdr:cNvPr id="34" name="Text Box 1"/>
        <xdr:cNvSpPr txBox="1">
          <a:spLocks noChangeArrowheads="1"/>
        </xdr:cNvSpPr>
      </xdr:nvSpPr>
      <xdr:spPr bwMode="auto">
        <a:xfrm>
          <a:off x="6562725" y="1200150"/>
          <a:ext cx="771525" cy="123825"/>
        </a:xfrm>
        <a:prstGeom prst="rect">
          <a:avLst/>
        </a:prstGeom>
        <a:noFill/>
        <a:ln w="9525">
          <a:noFill/>
          <a:miter lim="800000"/>
          <a:headEnd/>
          <a:tailEnd/>
        </a:ln>
      </xdr:spPr>
    </xdr:sp>
    <xdr:clientData/>
  </xdr:twoCellAnchor>
  <xdr:twoCellAnchor>
    <xdr:from>
      <xdr:col>2</xdr:col>
      <xdr:colOff>733425</xdr:colOff>
      <xdr:row>6</xdr:row>
      <xdr:rowOff>9525</xdr:rowOff>
    </xdr:from>
    <xdr:to>
      <xdr:col>4</xdr:col>
      <xdr:colOff>9525</xdr:colOff>
      <xdr:row>6</xdr:row>
      <xdr:rowOff>123825</xdr:rowOff>
    </xdr:to>
    <xdr:sp macro="" textlink="">
      <xdr:nvSpPr>
        <xdr:cNvPr id="35" name="Text Box 3"/>
        <xdr:cNvSpPr txBox="1">
          <a:spLocks noChangeArrowheads="1"/>
        </xdr:cNvSpPr>
      </xdr:nvSpPr>
      <xdr:spPr bwMode="auto">
        <a:xfrm>
          <a:off x="6562725" y="1162050"/>
          <a:ext cx="771525" cy="114300"/>
        </a:xfrm>
        <a:prstGeom prst="rect">
          <a:avLst/>
        </a:prstGeom>
        <a:noFill/>
        <a:ln w="9525">
          <a:noFill/>
          <a:miter lim="800000"/>
          <a:headEnd/>
          <a:tailEnd/>
        </a:ln>
      </xdr:spPr>
    </xdr:sp>
    <xdr:clientData/>
  </xdr:twoCellAnchor>
  <xdr:twoCellAnchor>
    <xdr:from>
      <xdr:col>4</xdr:col>
      <xdr:colOff>771525</xdr:colOff>
      <xdr:row>6</xdr:row>
      <xdr:rowOff>19050</xdr:rowOff>
    </xdr:from>
    <xdr:to>
      <xdr:col>4</xdr:col>
      <xdr:colOff>981075</xdr:colOff>
      <xdr:row>6</xdr:row>
      <xdr:rowOff>133350</xdr:rowOff>
    </xdr:to>
    <xdr:sp macro="" textlink="">
      <xdr:nvSpPr>
        <xdr:cNvPr id="36" name="Text Box 4"/>
        <xdr:cNvSpPr txBox="1">
          <a:spLocks noChangeArrowheads="1"/>
        </xdr:cNvSpPr>
      </xdr:nvSpPr>
      <xdr:spPr bwMode="auto">
        <a:xfrm>
          <a:off x="8096250" y="1171575"/>
          <a:ext cx="209550" cy="114300"/>
        </a:xfrm>
        <a:prstGeom prst="rect">
          <a:avLst/>
        </a:prstGeom>
        <a:noFill/>
        <a:ln w="9525">
          <a:noFill/>
          <a:miter lim="800000"/>
          <a:headEnd/>
          <a:tailEnd/>
        </a:ln>
      </xdr:spPr>
    </xdr:sp>
    <xdr:clientData/>
  </xdr:twoCellAnchor>
  <xdr:twoCellAnchor>
    <xdr:from>
      <xdr:col>4</xdr:col>
      <xdr:colOff>873793</xdr:colOff>
      <xdr:row>5</xdr:row>
      <xdr:rowOff>147888</xdr:rowOff>
    </xdr:from>
    <xdr:to>
      <xdr:col>6</xdr:col>
      <xdr:colOff>139868</xdr:colOff>
      <xdr:row>6</xdr:row>
      <xdr:rowOff>51134</xdr:rowOff>
    </xdr:to>
    <xdr:sp macro="" textlink="">
      <xdr:nvSpPr>
        <xdr:cNvPr id="37" name="Text Box 1"/>
        <xdr:cNvSpPr txBox="1">
          <a:spLocks noChangeArrowheads="1"/>
        </xdr:cNvSpPr>
      </xdr:nvSpPr>
      <xdr:spPr bwMode="auto">
        <a:xfrm>
          <a:off x="8198518" y="1109913"/>
          <a:ext cx="761500" cy="93746"/>
        </a:xfrm>
        <a:prstGeom prst="rect">
          <a:avLst/>
        </a:prstGeom>
        <a:noFill/>
        <a:ln w="9525">
          <a:noFill/>
          <a:miter lim="800000"/>
          <a:headEnd/>
          <a:tailEnd/>
        </a:ln>
      </xdr:spPr>
    </xdr:sp>
    <xdr:clientData/>
  </xdr:twoCellAnchor>
  <xdr:twoCellAnchor>
    <xdr:from>
      <xdr:col>2</xdr:col>
      <xdr:colOff>733425</xdr:colOff>
      <xdr:row>6</xdr:row>
      <xdr:rowOff>9525</xdr:rowOff>
    </xdr:from>
    <xdr:to>
      <xdr:col>4</xdr:col>
      <xdr:colOff>9525</xdr:colOff>
      <xdr:row>6</xdr:row>
      <xdr:rowOff>123825</xdr:rowOff>
    </xdr:to>
    <xdr:sp macro="" textlink="">
      <xdr:nvSpPr>
        <xdr:cNvPr id="38" name="Text Box 3"/>
        <xdr:cNvSpPr txBox="1">
          <a:spLocks noChangeArrowheads="1"/>
        </xdr:cNvSpPr>
      </xdr:nvSpPr>
      <xdr:spPr bwMode="auto">
        <a:xfrm>
          <a:off x="6562725" y="1162050"/>
          <a:ext cx="771525" cy="114300"/>
        </a:xfrm>
        <a:prstGeom prst="rect">
          <a:avLst/>
        </a:prstGeom>
        <a:noFill/>
        <a:ln w="9525">
          <a:noFill/>
          <a:miter lim="800000"/>
          <a:headEnd/>
          <a:tailEnd/>
        </a:ln>
      </xdr:spPr>
    </xdr:sp>
    <xdr:clientData/>
  </xdr:twoCellAnchor>
  <xdr:twoCellAnchor>
    <xdr:from>
      <xdr:col>4</xdr:col>
      <xdr:colOff>771525</xdr:colOff>
      <xdr:row>6</xdr:row>
      <xdr:rowOff>19050</xdr:rowOff>
    </xdr:from>
    <xdr:to>
      <xdr:col>4</xdr:col>
      <xdr:colOff>981075</xdr:colOff>
      <xdr:row>6</xdr:row>
      <xdr:rowOff>133350</xdr:rowOff>
    </xdr:to>
    <xdr:sp macro="" textlink="">
      <xdr:nvSpPr>
        <xdr:cNvPr id="39" name="Text Box 4"/>
        <xdr:cNvSpPr txBox="1">
          <a:spLocks noChangeArrowheads="1"/>
        </xdr:cNvSpPr>
      </xdr:nvSpPr>
      <xdr:spPr bwMode="auto">
        <a:xfrm>
          <a:off x="8096250" y="1171575"/>
          <a:ext cx="209550" cy="114300"/>
        </a:xfrm>
        <a:prstGeom prst="rect">
          <a:avLst/>
        </a:prstGeom>
        <a:noFill/>
        <a:ln w="9525">
          <a:noFill/>
          <a:miter lim="800000"/>
          <a:headEnd/>
          <a:tailEnd/>
        </a:ln>
      </xdr:spPr>
    </xdr:sp>
    <xdr:clientData/>
  </xdr:twoCellAnchor>
  <xdr:twoCellAnchor>
    <xdr:from>
      <xdr:col>2</xdr:col>
      <xdr:colOff>733425</xdr:colOff>
      <xdr:row>6</xdr:row>
      <xdr:rowOff>47625</xdr:rowOff>
    </xdr:from>
    <xdr:to>
      <xdr:col>4</xdr:col>
      <xdr:colOff>9525</xdr:colOff>
      <xdr:row>6</xdr:row>
      <xdr:rowOff>171450</xdr:rowOff>
    </xdr:to>
    <xdr:sp macro="" textlink="">
      <xdr:nvSpPr>
        <xdr:cNvPr id="40" name="Text Box 1"/>
        <xdr:cNvSpPr txBox="1">
          <a:spLocks noChangeArrowheads="1"/>
        </xdr:cNvSpPr>
      </xdr:nvSpPr>
      <xdr:spPr bwMode="auto">
        <a:xfrm>
          <a:off x="6562725" y="1200150"/>
          <a:ext cx="771525" cy="123825"/>
        </a:xfrm>
        <a:prstGeom prst="rect">
          <a:avLst/>
        </a:prstGeom>
        <a:noFill/>
        <a:ln w="9525">
          <a:noFill/>
          <a:miter lim="800000"/>
          <a:headEnd/>
          <a:tailEnd/>
        </a:ln>
      </xdr:spPr>
    </xdr:sp>
    <xdr:clientData/>
  </xdr:twoCellAnchor>
  <xdr:twoCellAnchor>
    <xdr:from>
      <xdr:col>6</xdr:col>
      <xdr:colOff>771525</xdr:colOff>
      <xdr:row>6</xdr:row>
      <xdr:rowOff>19050</xdr:rowOff>
    </xdr:from>
    <xdr:to>
      <xdr:col>6</xdr:col>
      <xdr:colOff>981075</xdr:colOff>
      <xdr:row>6</xdr:row>
      <xdr:rowOff>133350</xdr:rowOff>
    </xdr:to>
    <xdr:sp macro="" textlink="">
      <xdr:nvSpPr>
        <xdr:cNvPr id="41" name="Text Box 4"/>
        <xdr:cNvSpPr txBox="1">
          <a:spLocks noChangeArrowheads="1"/>
        </xdr:cNvSpPr>
      </xdr:nvSpPr>
      <xdr:spPr bwMode="auto">
        <a:xfrm>
          <a:off x="9591675" y="1171575"/>
          <a:ext cx="209550" cy="114300"/>
        </a:xfrm>
        <a:prstGeom prst="rect">
          <a:avLst/>
        </a:prstGeom>
        <a:noFill/>
        <a:ln w="9525">
          <a:noFill/>
          <a:miter lim="800000"/>
          <a:headEnd/>
          <a:tailEnd/>
        </a:ln>
      </xdr:spPr>
    </xdr:sp>
    <xdr:clientData/>
  </xdr:twoCellAnchor>
  <xdr:twoCellAnchor>
    <xdr:from>
      <xdr:col>6</xdr:col>
      <xdr:colOff>771525</xdr:colOff>
      <xdr:row>6</xdr:row>
      <xdr:rowOff>19050</xdr:rowOff>
    </xdr:from>
    <xdr:to>
      <xdr:col>6</xdr:col>
      <xdr:colOff>981075</xdr:colOff>
      <xdr:row>6</xdr:row>
      <xdr:rowOff>133350</xdr:rowOff>
    </xdr:to>
    <xdr:sp macro="" textlink="">
      <xdr:nvSpPr>
        <xdr:cNvPr id="42" name="Text Box 4"/>
        <xdr:cNvSpPr txBox="1">
          <a:spLocks noChangeArrowheads="1"/>
        </xdr:cNvSpPr>
      </xdr:nvSpPr>
      <xdr:spPr bwMode="auto">
        <a:xfrm>
          <a:off x="9591675" y="1171575"/>
          <a:ext cx="209550" cy="114300"/>
        </a:xfrm>
        <a:prstGeom prst="rect">
          <a:avLst/>
        </a:prstGeom>
        <a:noFill/>
        <a:ln w="9525">
          <a:noFill/>
          <a:miter lim="800000"/>
          <a:headEnd/>
          <a:tailEnd/>
        </a:ln>
      </xdr:spPr>
    </xdr:sp>
    <xdr:clientData/>
  </xdr:twoCellAnchor>
  <xdr:twoCellAnchor>
    <xdr:from>
      <xdr:col>2</xdr:col>
      <xdr:colOff>733425</xdr:colOff>
      <xdr:row>6</xdr:row>
      <xdr:rowOff>47625</xdr:rowOff>
    </xdr:from>
    <xdr:to>
      <xdr:col>4</xdr:col>
      <xdr:colOff>9525</xdr:colOff>
      <xdr:row>6</xdr:row>
      <xdr:rowOff>171450</xdr:rowOff>
    </xdr:to>
    <xdr:sp macro="" textlink="">
      <xdr:nvSpPr>
        <xdr:cNvPr id="43" name="Text Box 1"/>
        <xdr:cNvSpPr txBox="1">
          <a:spLocks noChangeArrowheads="1"/>
        </xdr:cNvSpPr>
      </xdr:nvSpPr>
      <xdr:spPr bwMode="auto">
        <a:xfrm>
          <a:off x="6562725" y="1200150"/>
          <a:ext cx="771525" cy="123825"/>
        </a:xfrm>
        <a:prstGeom prst="rect">
          <a:avLst/>
        </a:prstGeom>
        <a:noFill/>
        <a:ln w="9525">
          <a:noFill/>
          <a:miter lim="800000"/>
          <a:headEnd/>
          <a:tailEnd/>
        </a:ln>
      </xdr:spPr>
    </xdr:sp>
    <xdr:clientData/>
  </xdr:twoCellAnchor>
  <xdr:twoCellAnchor>
    <xdr:from>
      <xdr:col>2</xdr:col>
      <xdr:colOff>733425</xdr:colOff>
      <xdr:row>6</xdr:row>
      <xdr:rowOff>9525</xdr:rowOff>
    </xdr:from>
    <xdr:to>
      <xdr:col>4</xdr:col>
      <xdr:colOff>9525</xdr:colOff>
      <xdr:row>6</xdr:row>
      <xdr:rowOff>123825</xdr:rowOff>
    </xdr:to>
    <xdr:sp macro="" textlink="">
      <xdr:nvSpPr>
        <xdr:cNvPr id="44" name="Text Box 3"/>
        <xdr:cNvSpPr txBox="1">
          <a:spLocks noChangeArrowheads="1"/>
        </xdr:cNvSpPr>
      </xdr:nvSpPr>
      <xdr:spPr bwMode="auto">
        <a:xfrm>
          <a:off x="6562725" y="1162050"/>
          <a:ext cx="771525" cy="114300"/>
        </a:xfrm>
        <a:prstGeom prst="rect">
          <a:avLst/>
        </a:prstGeom>
        <a:noFill/>
        <a:ln w="9525">
          <a:noFill/>
          <a:miter lim="800000"/>
          <a:headEnd/>
          <a:tailEnd/>
        </a:ln>
      </xdr:spPr>
    </xdr:sp>
    <xdr:clientData/>
  </xdr:twoCellAnchor>
  <xdr:twoCellAnchor>
    <xdr:from>
      <xdr:col>4</xdr:col>
      <xdr:colOff>771525</xdr:colOff>
      <xdr:row>6</xdr:row>
      <xdr:rowOff>19050</xdr:rowOff>
    </xdr:from>
    <xdr:to>
      <xdr:col>4</xdr:col>
      <xdr:colOff>981075</xdr:colOff>
      <xdr:row>6</xdr:row>
      <xdr:rowOff>133350</xdr:rowOff>
    </xdr:to>
    <xdr:sp macro="" textlink="">
      <xdr:nvSpPr>
        <xdr:cNvPr id="45" name="Text Box 4"/>
        <xdr:cNvSpPr txBox="1">
          <a:spLocks noChangeArrowheads="1"/>
        </xdr:cNvSpPr>
      </xdr:nvSpPr>
      <xdr:spPr bwMode="auto">
        <a:xfrm>
          <a:off x="8096250" y="1171575"/>
          <a:ext cx="209550" cy="114300"/>
        </a:xfrm>
        <a:prstGeom prst="rect">
          <a:avLst/>
        </a:prstGeom>
        <a:noFill/>
        <a:ln w="9525">
          <a:noFill/>
          <a:miter lim="800000"/>
          <a:headEnd/>
          <a:tailEnd/>
        </a:ln>
      </xdr:spPr>
    </xdr:sp>
    <xdr:clientData/>
  </xdr:twoCellAnchor>
  <xdr:twoCellAnchor>
    <xdr:from>
      <xdr:col>4</xdr:col>
      <xdr:colOff>873793</xdr:colOff>
      <xdr:row>5</xdr:row>
      <xdr:rowOff>147888</xdr:rowOff>
    </xdr:from>
    <xdr:to>
      <xdr:col>6</xdr:col>
      <xdr:colOff>139868</xdr:colOff>
      <xdr:row>6</xdr:row>
      <xdr:rowOff>51134</xdr:rowOff>
    </xdr:to>
    <xdr:sp macro="" textlink="">
      <xdr:nvSpPr>
        <xdr:cNvPr id="46" name="Text Box 1"/>
        <xdr:cNvSpPr txBox="1">
          <a:spLocks noChangeArrowheads="1"/>
        </xdr:cNvSpPr>
      </xdr:nvSpPr>
      <xdr:spPr bwMode="auto">
        <a:xfrm>
          <a:off x="8198518" y="1109913"/>
          <a:ext cx="761500" cy="93746"/>
        </a:xfrm>
        <a:prstGeom prst="rect">
          <a:avLst/>
        </a:prstGeom>
        <a:noFill/>
        <a:ln w="9525">
          <a:noFill/>
          <a:miter lim="800000"/>
          <a:headEnd/>
          <a:tailEnd/>
        </a:ln>
      </xdr:spPr>
    </xdr:sp>
    <xdr:clientData/>
  </xdr:twoCellAnchor>
  <xdr:twoCellAnchor>
    <xdr:from>
      <xdr:col>2</xdr:col>
      <xdr:colOff>733425</xdr:colOff>
      <xdr:row>6</xdr:row>
      <xdr:rowOff>9525</xdr:rowOff>
    </xdr:from>
    <xdr:to>
      <xdr:col>4</xdr:col>
      <xdr:colOff>9525</xdr:colOff>
      <xdr:row>6</xdr:row>
      <xdr:rowOff>123825</xdr:rowOff>
    </xdr:to>
    <xdr:sp macro="" textlink="">
      <xdr:nvSpPr>
        <xdr:cNvPr id="47" name="Text Box 3"/>
        <xdr:cNvSpPr txBox="1">
          <a:spLocks noChangeArrowheads="1"/>
        </xdr:cNvSpPr>
      </xdr:nvSpPr>
      <xdr:spPr bwMode="auto">
        <a:xfrm>
          <a:off x="6562725" y="1162050"/>
          <a:ext cx="771525" cy="114300"/>
        </a:xfrm>
        <a:prstGeom prst="rect">
          <a:avLst/>
        </a:prstGeom>
        <a:noFill/>
        <a:ln w="9525">
          <a:noFill/>
          <a:miter lim="800000"/>
          <a:headEnd/>
          <a:tailEnd/>
        </a:ln>
      </xdr:spPr>
    </xdr:sp>
    <xdr:clientData/>
  </xdr:twoCellAnchor>
  <xdr:twoCellAnchor>
    <xdr:from>
      <xdr:col>4</xdr:col>
      <xdr:colOff>771525</xdr:colOff>
      <xdr:row>6</xdr:row>
      <xdr:rowOff>19050</xdr:rowOff>
    </xdr:from>
    <xdr:to>
      <xdr:col>4</xdr:col>
      <xdr:colOff>981075</xdr:colOff>
      <xdr:row>6</xdr:row>
      <xdr:rowOff>133350</xdr:rowOff>
    </xdr:to>
    <xdr:sp macro="" textlink="">
      <xdr:nvSpPr>
        <xdr:cNvPr id="48" name="Text Box 4"/>
        <xdr:cNvSpPr txBox="1">
          <a:spLocks noChangeArrowheads="1"/>
        </xdr:cNvSpPr>
      </xdr:nvSpPr>
      <xdr:spPr bwMode="auto">
        <a:xfrm>
          <a:off x="8096250" y="1171575"/>
          <a:ext cx="209550" cy="114300"/>
        </a:xfrm>
        <a:prstGeom prst="rect">
          <a:avLst/>
        </a:prstGeom>
        <a:noFill/>
        <a:ln w="9525">
          <a:noFill/>
          <a:miter lim="800000"/>
          <a:headEnd/>
          <a:tailEnd/>
        </a:ln>
      </xdr:spPr>
    </xdr:sp>
    <xdr:clientData/>
  </xdr:twoCellAnchor>
  <xdr:twoCellAnchor>
    <xdr:from>
      <xdr:col>2</xdr:col>
      <xdr:colOff>733425</xdr:colOff>
      <xdr:row>6</xdr:row>
      <xdr:rowOff>47625</xdr:rowOff>
    </xdr:from>
    <xdr:to>
      <xdr:col>4</xdr:col>
      <xdr:colOff>9525</xdr:colOff>
      <xdr:row>6</xdr:row>
      <xdr:rowOff>171450</xdr:rowOff>
    </xdr:to>
    <xdr:sp macro="" textlink="">
      <xdr:nvSpPr>
        <xdr:cNvPr id="49" name="Text Box 1"/>
        <xdr:cNvSpPr txBox="1">
          <a:spLocks noChangeArrowheads="1"/>
        </xdr:cNvSpPr>
      </xdr:nvSpPr>
      <xdr:spPr bwMode="auto">
        <a:xfrm>
          <a:off x="6562725" y="1200150"/>
          <a:ext cx="771525" cy="123825"/>
        </a:xfrm>
        <a:prstGeom prst="rect">
          <a:avLst/>
        </a:prstGeom>
        <a:noFill/>
        <a:ln w="9525">
          <a:noFill/>
          <a:miter lim="800000"/>
          <a:headEnd/>
          <a:tailEnd/>
        </a:ln>
      </xdr:spPr>
    </xdr:sp>
    <xdr:clientData/>
  </xdr:twoCellAnchor>
  <xdr:twoCellAnchor>
    <xdr:from>
      <xdr:col>2</xdr:col>
      <xdr:colOff>733425</xdr:colOff>
      <xdr:row>6</xdr:row>
      <xdr:rowOff>47625</xdr:rowOff>
    </xdr:from>
    <xdr:to>
      <xdr:col>4</xdr:col>
      <xdr:colOff>9525</xdr:colOff>
      <xdr:row>6</xdr:row>
      <xdr:rowOff>171450</xdr:rowOff>
    </xdr:to>
    <xdr:sp macro="" textlink="">
      <xdr:nvSpPr>
        <xdr:cNvPr id="50" name="Text Box 1"/>
        <xdr:cNvSpPr txBox="1">
          <a:spLocks noChangeArrowheads="1"/>
        </xdr:cNvSpPr>
      </xdr:nvSpPr>
      <xdr:spPr bwMode="auto">
        <a:xfrm>
          <a:off x="6562725" y="1200150"/>
          <a:ext cx="771525" cy="123825"/>
        </a:xfrm>
        <a:prstGeom prst="rect">
          <a:avLst/>
        </a:prstGeom>
        <a:noFill/>
        <a:ln w="9525">
          <a:noFill/>
          <a:miter lim="800000"/>
          <a:headEnd/>
          <a:tailEnd/>
        </a:ln>
      </xdr:spPr>
    </xdr:sp>
    <xdr:clientData/>
  </xdr:twoCellAnchor>
  <xdr:twoCellAnchor>
    <xdr:from>
      <xdr:col>2</xdr:col>
      <xdr:colOff>733425</xdr:colOff>
      <xdr:row>6</xdr:row>
      <xdr:rowOff>9525</xdr:rowOff>
    </xdr:from>
    <xdr:to>
      <xdr:col>4</xdr:col>
      <xdr:colOff>9525</xdr:colOff>
      <xdr:row>6</xdr:row>
      <xdr:rowOff>123825</xdr:rowOff>
    </xdr:to>
    <xdr:sp macro="" textlink="">
      <xdr:nvSpPr>
        <xdr:cNvPr id="51" name="Text Box 3"/>
        <xdr:cNvSpPr txBox="1">
          <a:spLocks noChangeArrowheads="1"/>
        </xdr:cNvSpPr>
      </xdr:nvSpPr>
      <xdr:spPr bwMode="auto">
        <a:xfrm>
          <a:off x="6562725" y="1162050"/>
          <a:ext cx="771525" cy="114300"/>
        </a:xfrm>
        <a:prstGeom prst="rect">
          <a:avLst/>
        </a:prstGeom>
        <a:noFill/>
        <a:ln w="9525">
          <a:noFill/>
          <a:miter lim="800000"/>
          <a:headEnd/>
          <a:tailEnd/>
        </a:ln>
      </xdr:spPr>
    </xdr:sp>
    <xdr:clientData/>
  </xdr:twoCellAnchor>
  <xdr:twoCellAnchor>
    <xdr:from>
      <xdr:col>4</xdr:col>
      <xdr:colOff>771525</xdr:colOff>
      <xdr:row>6</xdr:row>
      <xdr:rowOff>19050</xdr:rowOff>
    </xdr:from>
    <xdr:to>
      <xdr:col>4</xdr:col>
      <xdr:colOff>981075</xdr:colOff>
      <xdr:row>6</xdr:row>
      <xdr:rowOff>133350</xdr:rowOff>
    </xdr:to>
    <xdr:sp macro="" textlink="">
      <xdr:nvSpPr>
        <xdr:cNvPr id="52" name="Text Box 4"/>
        <xdr:cNvSpPr txBox="1">
          <a:spLocks noChangeArrowheads="1"/>
        </xdr:cNvSpPr>
      </xdr:nvSpPr>
      <xdr:spPr bwMode="auto">
        <a:xfrm>
          <a:off x="8096250" y="1171575"/>
          <a:ext cx="209550" cy="114300"/>
        </a:xfrm>
        <a:prstGeom prst="rect">
          <a:avLst/>
        </a:prstGeom>
        <a:noFill/>
        <a:ln w="9525">
          <a:noFill/>
          <a:miter lim="800000"/>
          <a:headEnd/>
          <a:tailEnd/>
        </a:ln>
      </xdr:spPr>
    </xdr:sp>
    <xdr:clientData/>
  </xdr:twoCellAnchor>
  <xdr:twoCellAnchor>
    <xdr:from>
      <xdr:col>4</xdr:col>
      <xdr:colOff>873793</xdr:colOff>
      <xdr:row>5</xdr:row>
      <xdr:rowOff>147888</xdr:rowOff>
    </xdr:from>
    <xdr:to>
      <xdr:col>6</xdr:col>
      <xdr:colOff>139868</xdr:colOff>
      <xdr:row>6</xdr:row>
      <xdr:rowOff>51134</xdr:rowOff>
    </xdr:to>
    <xdr:sp macro="" textlink="">
      <xdr:nvSpPr>
        <xdr:cNvPr id="53" name="Text Box 1"/>
        <xdr:cNvSpPr txBox="1">
          <a:spLocks noChangeArrowheads="1"/>
        </xdr:cNvSpPr>
      </xdr:nvSpPr>
      <xdr:spPr bwMode="auto">
        <a:xfrm>
          <a:off x="8198518" y="1109913"/>
          <a:ext cx="761500" cy="93746"/>
        </a:xfrm>
        <a:prstGeom prst="rect">
          <a:avLst/>
        </a:prstGeom>
        <a:noFill/>
        <a:ln w="9525">
          <a:noFill/>
          <a:miter lim="800000"/>
          <a:headEnd/>
          <a:tailEnd/>
        </a:ln>
      </xdr:spPr>
    </xdr:sp>
    <xdr:clientData/>
  </xdr:twoCellAnchor>
  <xdr:twoCellAnchor>
    <xdr:from>
      <xdr:col>2</xdr:col>
      <xdr:colOff>733425</xdr:colOff>
      <xdr:row>6</xdr:row>
      <xdr:rowOff>9525</xdr:rowOff>
    </xdr:from>
    <xdr:to>
      <xdr:col>4</xdr:col>
      <xdr:colOff>9525</xdr:colOff>
      <xdr:row>6</xdr:row>
      <xdr:rowOff>123825</xdr:rowOff>
    </xdr:to>
    <xdr:sp macro="" textlink="">
      <xdr:nvSpPr>
        <xdr:cNvPr id="54" name="Text Box 3"/>
        <xdr:cNvSpPr txBox="1">
          <a:spLocks noChangeArrowheads="1"/>
        </xdr:cNvSpPr>
      </xdr:nvSpPr>
      <xdr:spPr bwMode="auto">
        <a:xfrm>
          <a:off x="6562725" y="1162050"/>
          <a:ext cx="771525" cy="114300"/>
        </a:xfrm>
        <a:prstGeom prst="rect">
          <a:avLst/>
        </a:prstGeom>
        <a:noFill/>
        <a:ln w="9525">
          <a:noFill/>
          <a:miter lim="800000"/>
          <a:headEnd/>
          <a:tailEnd/>
        </a:ln>
      </xdr:spPr>
    </xdr:sp>
    <xdr:clientData/>
  </xdr:twoCellAnchor>
  <xdr:twoCellAnchor>
    <xdr:from>
      <xdr:col>4</xdr:col>
      <xdr:colOff>771525</xdr:colOff>
      <xdr:row>6</xdr:row>
      <xdr:rowOff>19050</xdr:rowOff>
    </xdr:from>
    <xdr:to>
      <xdr:col>4</xdr:col>
      <xdr:colOff>981075</xdr:colOff>
      <xdr:row>6</xdr:row>
      <xdr:rowOff>133350</xdr:rowOff>
    </xdr:to>
    <xdr:sp macro="" textlink="">
      <xdr:nvSpPr>
        <xdr:cNvPr id="55" name="Text Box 4"/>
        <xdr:cNvSpPr txBox="1">
          <a:spLocks noChangeArrowheads="1"/>
        </xdr:cNvSpPr>
      </xdr:nvSpPr>
      <xdr:spPr bwMode="auto">
        <a:xfrm>
          <a:off x="8096250" y="1171575"/>
          <a:ext cx="209550" cy="114300"/>
        </a:xfrm>
        <a:prstGeom prst="rect">
          <a:avLst/>
        </a:prstGeom>
        <a:noFill/>
        <a:ln w="9525">
          <a:noFill/>
          <a:miter lim="800000"/>
          <a:headEnd/>
          <a:tailEnd/>
        </a:ln>
      </xdr:spPr>
    </xdr:sp>
    <xdr:clientData/>
  </xdr:twoCellAnchor>
  <xdr:twoCellAnchor>
    <xdr:from>
      <xdr:col>2</xdr:col>
      <xdr:colOff>733425</xdr:colOff>
      <xdr:row>6</xdr:row>
      <xdr:rowOff>47625</xdr:rowOff>
    </xdr:from>
    <xdr:to>
      <xdr:col>4</xdr:col>
      <xdr:colOff>9525</xdr:colOff>
      <xdr:row>6</xdr:row>
      <xdr:rowOff>171450</xdr:rowOff>
    </xdr:to>
    <xdr:sp macro="" textlink="">
      <xdr:nvSpPr>
        <xdr:cNvPr id="56" name="Text Box 1"/>
        <xdr:cNvSpPr txBox="1">
          <a:spLocks noChangeArrowheads="1"/>
        </xdr:cNvSpPr>
      </xdr:nvSpPr>
      <xdr:spPr bwMode="auto">
        <a:xfrm>
          <a:off x="6562725" y="1200150"/>
          <a:ext cx="771525" cy="123825"/>
        </a:xfrm>
        <a:prstGeom prst="rect">
          <a:avLst/>
        </a:prstGeom>
        <a:noFill/>
        <a:ln w="9525">
          <a:noFill/>
          <a:miter lim="800000"/>
          <a:headEnd/>
          <a:tailEnd/>
        </a:ln>
      </xdr:spPr>
    </xdr:sp>
    <xdr:clientData/>
  </xdr:twoCellAnchor>
  <xdr:twoCellAnchor>
    <xdr:from>
      <xdr:col>2</xdr:col>
      <xdr:colOff>733425</xdr:colOff>
      <xdr:row>6</xdr:row>
      <xdr:rowOff>9525</xdr:rowOff>
    </xdr:from>
    <xdr:to>
      <xdr:col>4</xdr:col>
      <xdr:colOff>9525</xdr:colOff>
      <xdr:row>6</xdr:row>
      <xdr:rowOff>123825</xdr:rowOff>
    </xdr:to>
    <xdr:sp macro="" textlink="">
      <xdr:nvSpPr>
        <xdr:cNvPr id="57" name="Text Box 3"/>
        <xdr:cNvSpPr txBox="1">
          <a:spLocks noChangeArrowheads="1"/>
        </xdr:cNvSpPr>
      </xdr:nvSpPr>
      <xdr:spPr bwMode="auto">
        <a:xfrm>
          <a:off x="6562725" y="1162050"/>
          <a:ext cx="771525" cy="114300"/>
        </a:xfrm>
        <a:prstGeom prst="rect">
          <a:avLst/>
        </a:prstGeom>
        <a:noFill/>
        <a:ln w="9525">
          <a:noFill/>
          <a:miter lim="800000"/>
          <a:headEnd/>
          <a:tailEnd/>
        </a:ln>
      </xdr:spPr>
    </xdr:sp>
    <xdr:clientData/>
  </xdr:twoCellAnchor>
  <xdr:twoCellAnchor>
    <xdr:from>
      <xdr:col>4</xdr:col>
      <xdr:colOff>771525</xdr:colOff>
      <xdr:row>6</xdr:row>
      <xdr:rowOff>19050</xdr:rowOff>
    </xdr:from>
    <xdr:to>
      <xdr:col>4</xdr:col>
      <xdr:colOff>981075</xdr:colOff>
      <xdr:row>6</xdr:row>
      <xdr:rowOff>133350</xdr:rowOff>
    </xdr:to>
    <xdr:sp macro="" textlink="">
      <xdr:nvSpPr>
        <xdr:cNvPr id="58" name="Text Box 4"/>
        <xdr:cNvSpPr txBox="1">
          <a:spLocks noChangeArrowheads="1"/>
        </xdr:cNvSpPr>
      </xdr:nvSpPr>
      <xdr:spPr bwMode="auto">
        <a:xfrm>
          <a:off x="8096250" y="1171575"/>
          <a:ext cx="209550" cy="114300"/>
        </a:xfrm>
        <a:prstGeom prst="rect">
          <a:avLst/>
        </a:prstGeom>
        <a:noFill/>
        <a:ln w="9525">
          <a:noFill/>
          <a:miter lim="800000"/>
          <a:headEnd/>
          <a:tailEnd/>
        </a:ln>
      </xdr:spPr>
    </xdr:sp>
    <xdr:clientData/>
  </xdr:twoCellAnchor>
  <xdr:twoCellAnchor>
    <xdr:from>
      <xdr:col>2</xdr:col>
      <xdr:colOff>733425</xdr:colOff>
      <xdr:row>6</xdr:row>
      <xdr:rowOff>47625</xdr:rowOff>
    </xdr:from>
    <xdr:to>
      <xdr:col>4</xdr:col>
      <xdr:colOff>9525</xdr:colOff>
      <xdr:row>6</xdr:row>
      <xdr:rowOff>171450</xdr:rowOff>
    </xdr:to>
    <xdr:sp macro="" textlink="">
      <xdr:nvSpPr>
        <xdr:cNvPr id="59" name="Text Box 1"/>
        <xdr:cNvSpPr txBox="1">
          <a:spLocks noChangeArrowheads="1"/>
        </xdr:cNvSpPr>
      </xdr:nvSpPr>
      <xdr:spPr bwMode="auto">
        <a:xfrm>
          <a:off x="6562725" y="1200150"/>
          <a:ext cx="771525" cy="123825"/>
        </a:xfrm>
        <a:prstGeom prst="rect">
          <a:avLst/>
        </a:prstGeom>
        <a:noFill/>
        <a:ln w="9525">
          <a:noFill/>
          <a:miter lim="800000"/>
          <a:headEnd/>
          <a:tailEnd/>
        </a:ln>
      </xdr:spPr>
    </xdr:sp>
    <xdr:clientData/>
  </xdr:twoCellAnchor>
  <xdr:twoCellAnchor>
    <xdr:from>
      <xdr:col>2</xdr:col>
      <xdr:colOff>733425</xdr:colOff>
      <xdr:row>6</xdr:row>
      <xdr:rowOff>47625</xdr:rowOff>
    </xdr:from>
    <xdr:to>
      <xdr:col>4</xdr:col>
      <xdr:colOff>9525</xdr:colOff>
      <xdr:row>6</xdr:row>
      <xdr:rowOff>171450</xdr:rowOff>
    </xdr:to>
    <xdr:sp macro="" textlink="">
      <xdr:nvSpPr>
        <xdr:cNvPr id="60" name="Text Box 1"/>
        <xdr:cNvSpPr txBox="1">
          <a:spLocks noChangeArrowheads="1"/>
        </xdr:cNvSpPr>
      </xdr:nvSpPr>
      <xdr:spPr bwMode="auto">
        <a:xfrm>
          <a:off x="6562725" y="1200150"/>
          <a:ext cx="771525" cy="123825"/>
        </a:xfrm>
        <a:prstGeom prst="rect">
          <a:avLst/>
        </a:prstGeom>
        <a:noFill/>
        <a:ln w="9525">
          <a:noFill/>
          <a:miter lim="800000"/>
          <a:headEnd/>
          <a:tailEnd/>
        </a:ln>
      </xdr:spPr>
    </xdr:sp>
    <xdr:clientData/>
  </xdr:twoCellAnchor>
  <xdr:twoCellAnchor>
    <xdr:from>
      <xdr:col>2</xdr:col>
      <xdr:colOff>733425</xdr:colOff>
      <xdr:row>6</xdr:row>
      <xdr:rowOff>9525</xdr:rowOff>
    </xdr:from>
    <xdr:to>
      <xdr:col>4</xdr:col>
      <xdr:colOff>9525</xdr:colOff>
      <xdr:row>6</xdr:row>
      <xdr:rowOff>123825</xdr:rowOff>
    </xdr:to>
    <xdr:sp macro="" textlink="">
      <xdr:nvSpPr>
        <xdr:cNvPr id="61" name="Text Box 3"/>
        <xdr:cNvSpPr txBox="1">
          <a:spLocks noChangeArrowheads="1"/>
        </xdr:cNvSpPr>
      </xdr:nvSpPr>
      <xdr:spPr bwMode="auto">
        <a:xfrm>
          <a:off x="6562725" y="1162050"/>
          <a:ext cx="771525" cy="114300"/>
        </a:xfrm>
        <a:prstGeom prst="rect">
          <a:avLst/>
        </a:prstGeom>
        <a:noFill/>
        <a:ln w="9525">
          <a:noFill/>
          <a:miter lim="800000"/>
          <a:headEnd/>
          <a:tailEnd/>
        </a:ln>
      </xdr:spPr>
    </xdr:sp>
    <xdr:clientData/>
  </xdr:twoCellAnchor>
  <xdr:twoCellAnchor>
    <xdr:from>
      <xdr:col>4</xdr:col>
      <xdr:colOff>771525</xdr:colOff>
      <xdr:row>6</xdr:row>
      <xdr:rowOff>19050</xdr:rowOff>
    </xdr:from>
    <xdr:to>
      <xdr:col>4</xdr:col>
      <xdr:colOff>981075</xdr:colOff>
      <xdr:row>6</xdr:row>
      <xdr:rowOff>133350</xdr:rowOff>
    </xdr:to>
    <xdr:sp macro="" textlink="">
      <xdr:nvSpPr>
        <xdr:cNvPr id="62" name="Text Box 4"/>
        <xdr:cNvSpPr txBox="1">
          <a:spLocks noChangeArrowheads="1"/>
        </xdr:cNvSpPr>
      </xdr:nvSpPr>
      <xdr:spPr bwMode="auto">
        <a:xfrm>
          <a:off x="8096250" y="1171575"/>
          <a:ext cx="209550" cy="114300"/>
        </a:xfrm>
        <a:prstGeom prst="rect">
          <a:avLst/>
        </a:prstGeom>
        <a:noFill/>
        <a:ln w="9525">
          <a:noFill/>
          <a:miter lim="800000"/>
          <a:headEnd/>
          <a:tailEnd/>
        </a:ln>
      </xdr:spPr>
    </xdr:sp>
    <xdr:clientData/>
  </xdr:twoCellAnchor>
  <xdr:twoCellAnchor>
    <xdr:from>
      <xdr:col>4</xdr:col>
      <xdr:colOff>873793</xdr:colOff>
      <xdr:row>5</xdr:row>
      <xdr:rowOff>147888</xdr:rowOff>
    </xdr:from>
    <xdr:to>
      <xdr:col>6</xdr:col>
      <xdr:colOff>139868</xdr:colOff>
      <xdr:row>6</xdr:row>
      <xdr:rowOff>51134</xdr:rowOff>
    </xdr:to>
    <xdr:sp macro="" textlink="">
      <xdr:nvSpPr>
        <xdr:cNvPr id="63" name="Text Box 1"/>
        <xdr:cNvSpPr txBox="1">
          <a:spLocks noChangeArrowheads="1"/>
        </xdr:cNvSpPr>
      </xdr:nvSpPr>
      <xdr:spPr bwMode="auto">
        <a:xfrm>
          <a:off x="8198518" y="1109913"/>
          <a:ext cx="761500" cy="93746"/>
        </a:xfrm>
        <a:prstGeom prst="rect">
          <a:avLst/>
        </a:prstGeom>
        <a:noFill/>
        <a:ln w="9525">
          <a:noFill/>
          <a:miter lim="800000"/>
          <a:headEnd/>
          <a:tailEnd/>
        </a:ln>
      </xdr:spPr>
    </xdr:sp>
    <xdr:clientData/>
  </xdr:twoCellAnchor>
  <xdr:twoCellAnchor>
    <xdr:from>
      <xdr:col>2</xdr:col>
      <xdr:colOff>733425</xdr:colOff>
      <xdr:row>6</xdr:row>
      <xdr:rowOff>9525</xdr:rowOff>
    </xdr:from>
    <xdr:to>
      <xdr:col>4</xdr:col>
      <xdr:colOff>9525</xdr:colOff>
      <xdr:row>6</xdr:row>
      <xdr:rowOff>123825</xdr:rowOff>
    </xdr:to>
    <xdr:sp macro="" textlink="">
      <xdr:nvSpPr>
        <xdr:cNvPr id="64" name="Text Box 3"/>
        <xdr:cNvSpPr txBox="1">
          <a:spLocks noChangeArrowheads="1"/>
        </xdr:cNvSpPr>
      </xdr:nvSpPr>
      <xdr:spPr bwMode="auto">
        <a:xfrm>
          <a:off x="6562725" y="1162050"/>
          <a:ext cx="771525" cy="114300"/>
        </a:xfrm>
        <a:prstGeom prst="rect">
          <a:avLst/>
        </a:prstGeom>
        <a:noFill/>
        <a:ln w="9525">
          <a:noFill/>
          <a:miter lim="800000"/>
          <a:headEnd/>
          <a:tailEnd/>
        </a:ln>
      </xdr:spPr>
    </xdr:sp>
    <xdr:clientData/>
  </xdr:twoCellAnchor>
  <xdr:twoCellAnchor>
    <xdr:from>
      <xdr:col>4</xdr:col>
      <xdr:colOff>771525</xdr:colOff>
      <xdr:row>6</xdr:row>
      <xdr:rowOff>19050</xdr:rowOff>
    </xdr:from>
    <xdr:to>
      <xdr:col>4</xdr:col>
      <xdr:colOff>981075</xdr:colOff>
      <xdr:row>6</xdr:row>
      <xdr:rowOff>133350</xdr:rowOff>
    </xdr:to>
    <xdr:sp macro="" textlink="">
      <xdr:nvSpPr>
        <xdr:cNvPr id="65" name="Text Box 4"/>
        <xdr:cNvSpPr txBox="1">
          <a:spLocks noChangeArrowheads="1"/>
        </xdr:cNvSpPr>
      </xdr:nvSpPr>
      <xdr:spPr bwMode="auto">
        <a:xfrm>
          <a:off x="8096250" y="1171575"/>
          <a:ext cx="209550" cy="114300"/>
        </a:xfrm>
        <a:prstGeom prst="rect">
          <a:avLst/>
        </a:prstGeom>
        <a:noFill/>
        <a:ln w="9525">
          <a:noFill/>
          <a:miter lim="800000"/>
          <a:headEnd/>
          <a:tailEnd/>
        </a:ln>
      </xdr:spPr>
    </xdr:sp>
    <xdr:clientData/>
  </xdr:twoCellAnchor>
  <xdr:twoCellAnchor>
    <xdr:from>
      <xdr:col>2</xdr:col>
      <xdr:colOff>733425</xdr:colOff>
      <xdr:row>6</xdr:row>
      <xdr:rowOff>47625</xdr:rowOff>
    </xdr:from>
    <xdr:to>
      <xdr:col>4</xdr:col>
      <xdr:colOff>9525</xdr:colOff>
      <xdr:row>6</xdr:row>
      <xdr:rowOff>171450</xdr:rowOff>
    </xdr:to>
    <xdr:sp macro="" textlink="">
      <xdr:nvSpPr>
        <xdr:cNvPr id="66" name="Text Box 1"/>
        <xdr:cNvSpPr txBox="1">
          <a:spLocks noChangeArrowheads="1"/>
        </xdr:cNvSpPr>
      </xdr:nvSpPr>
      <xdr:spPr bwMode="auto">
        <a:xfrm>
          <a:off x="6562725" y="1200150"/>
          <a:ext cx="771525" cy="123825"/>
        </a:xfrm>
        <a:prstGeom prst="rect">
          <a:avLst/>
        </a:prstGeom>
        <a:noFill/>
        <a:ln w="9525">
          <a:noFill/>
          <a:miter lim="800000"/>
          <a:headEnd/>
          <a:tailEnd/>
        </a:ln>
      </xdr:spPr>
    </xdr:sp>
    <xdr:clientData/>
  </xdr:twoCellAnchor>
  <xdr:twoCellAnchor>
    <xdr:from>
      <xdr:col>2</xdr:col>
      <xdr:colOff>733425</xdr:colOff>
      <xdr:row>6</xdr:row>
      <xdr:rowOff>9525</xdr:rowOff>
    </xdr:from>
    <xdr:to>
      <xdr:col>4</xdr:col>
      <xdr:colOff>9525</xdr:colOff>
      <xdr:row>6</xdr:row>
      <xdr:rowOff>123825</xdr:rowOff>
    </xdr:to>
    <xdr:sp macro="" textlink="">
      <xdr:nvSpPr>
        <xdr:cNvPr id="67" name="Text Box 3"/>
        <xdr:cNvSpPr txBox="1">
          <a:spLocks noChangeArrowheads="1"/>
        </xdr:cNvSpPr>
      </xdr:nvSpPr>
      <xdr:spPr bwMode="auto">
        <a:xfrm>
          <a:off x="6562725" y="1162050"/>
          <a:ext cx="771525" cy="114300"/>
        </a:xfrm>
        <a:prstGeom prst="rect">
          <a:avLst/>
        </a:prstGeom>
        <a:noFill/>
        <a:ln w="9525">
          <a:noFill/>
          <a:miter lim="800000"/>
          <a:headEnd/>
          <a:tailEnd/>
        </a:ln>
      </xdr:spPr>
    </xdr:sp>
    <xdr:clientData/>
  </xdr:twoCellAnchor>
  <xdr:twoCellAnchor>
    <xdr:from>
      <xdr:col>4</xdr:col>
      <xdr:colOff>771525</xdr:colOff>
      <xdr:row>6</xdr:row>
      <xdr:rowOff>19050</xdr:rowOff>
    </xdr:from>
    <xdr:to>
      <xdr:col>4</xdr:col>
      <xdr:colOff>981075</xdr:colOff>
      <xdr:row>6</xdr:row>
      <xdr:rowOff>133350</xdr:rowOff>
    </xdr:to>
    <xdr:sp macro="" textlink="">
      <xdr:nvSpPr>
        <xdr:cNvPr id="68" name="Text Box 4"/>
        <xdr:cNvSpPr txBox="1">
          <a:spLocks noChangeArrowheads="1"/>
        </xdr:cNvSpPr>
      </xdr:nvSpPr>
      <xdr:spPr bwMode="auto">
        <a:xfrm>
          <a:off x="8096250" y="1171575"/>
          <a:ext cx="209550" cy="114300"/>
        </a:xfrm>
        <a:prstGeom prst="rect">
          <a:avLst/>
        </a:prstGeom>
        <a:noFill/>
        <a:ln w="9525">
          <a:noFill/>
          <a:miter lim="800000"/>
          <a:headEnd/>
          <a:tailEnd/>
        </a:ln>
      </xdr:spPr>
    </xdr:sp>
    <xdr:clientData/>
  </xdr:twoCellAnchor>
  <xdr:twoCellAnchor>
    <xdr:from>
      <xdr:col>2</xdr:col>
      <xdr:colOff>733425</xdr:colOff>
      <xdr:row>6</xdr:row>
      <xdr:rowOff>47625</xdr:rowOff>
    </xdr:from>
    <xdr:to>
      <xdr:col>4</xdr:col>
      <xdr:colOff>9525</xdr:colOff>
      <xdr:row>6</xdr:row>
      <xdr:rowOff>171450</xdr:rowOff>
    </xdr:to>
    <xdr:sp macro="" textlink="">
      <xdr:nvSpPr>
        <xdr:cNvPr id="69" name="Text Box 1"/>
        <xdr:cNvSpPr txBox="1">
          <a:spLocks noChangeArrowheads="1"/>
        </xdr:cNvSpPr>
      </xdr:nvSpPr>
      <xdr:spPr bwMode="auto">
        <a:xfrm>
          <a:off x="6562725" y="1200150"/>
          <a:ext cx="771525" cy="123825"/>
        </a:xfrm>
        <a:prstGeom prst="rect">
          <a:avLst/>
        </a:prstGeom>
        <a:noFill/>
        <a:ln w="9525">
          <a:noFill/>
          <a:miter lim="800000"/>
          <a:headEnd/>
          <a:tailEnd/>
        </a:ln>
      </xdr:spPr>
    </xdr:sp>
    <xdr:clientData/>
  </xdr:twoCellAnchor>
  <xdr:twoCellAnchor>
    <xdr:from>
      <xdr:col>2</xdr:col>
      <xdr:colOff>733425</xdr:colOff>
      <xdr:row>6</xdr:row>
      <xdr:rowOff>47625</xdr:rowOff>
    </xdr:from>
    <xdr:to>
      <xdr:col>4</xdr:col>
      <xdr:colOff>9525</xdr:colOff>
      <xdr:row>6</xdr:row>
      <xdr:rowOff>171450</xdr:rowOff>
    </xdr:to>
    <xdr:sp macro="" textlink="">
      <xdr:nvSpPr>
        <xdr:cNvPr id="70" name="Text Box 1"/>
        <xdr:cNvSpPr txBox="1">
          <a:spLocks noChangeArrowheads="1"/>
        </xdr:cNvSpPr>
      </xdr:nvSpPr>
      <xdr:spPr bwMode="auto">
        <a:xfrm>
          <a:off x="6562725" y="1200150"/>
          <a:ext cx="771525" cy="123825"/>
        </a:xfrm>
        <a:prstGeom prst="rect">
          <a:avLst/>
        </a:prstGeom>
        <a:noFill/>
        <a:ln w="9525">
          <a:noFill/>
          <a:miter lim="800000"/>
          <a:headEnd/>
          <a:tailEnd/>
        </a:ln>
      </xdr:spPr>
    </xdr:sp>
    <xdr:clientData/>
  </xdr:twoCellAnchor>
  <xdr:twoCellAnchor>
    <xdr:from>
      <xdr:col>2</xdr:col>
      <xdr:colOff>733425</xdr:colOff>
      <xdr:row>6</xdr:row>
      <xdr:rowOff>9525</xdr:rowOff>
    </xdr:from>
    <xdr:to>
      <xdr:col>4</xdr:col>
      <xdr:colOff>9525</xdr:colOff>
      <xdr:row>6</xdr:row>
      <xdr:rowOff>123825</xdr:rowOff>
    </xdr:to>
    <xdr:sp macro="" textlink="">
      <xdr:nvSpPr>
        <xdr:cNvPr id="71" name="Text Box 3"/>
        <xdr:cNvSpPr txBox="1">
          <a:spLocks noChangeArrowheads="1"/>
        </xdr:cNvSpPr>
      </xdr:nvSpPr>
      <xdr:spPr bwMode="auto">
        <a:xfrm>
          <a:off x="6562725" y="1162050"/>
          <a:ext cx="771525" cy="114300"/>
        </a:xfrm>
        <a:prstGeom prst="rect">
          <a:avLst/>
        </a:prstGeom>
        <a:noFill/>
        <a:ln w="9525">
          <a:noFill/>
          <a:miter lim="800000"/>
          <a:headEnd/>
          <a:tailEnd/>
        </a:ln>
      </xdr:spPr>
    </xdr:sp>
    <xdr:clientData/>
  </xdr:twoCellAnchor>
  <xdr:twoCellAnchor>
    <xdr:from>
      <xdr:col>4</xdr:col>
      <xdr:colOff>771525</xdr:colOff>
      <xdr:row>6</xdr:row>
      <xdr:rowOff>19050</xdr:rowOff>
    </xdr:from>
    <xdr:to>
      <xdr:col>4</xdr:col>
      <xdr:colOff>981075</xdr:colOff>
      <xdr:row>6</xdr:row>
      <xdr:rowOff>133350</xdr:rowOff>
    </xdr:to>
    <xdr:sp macro="" textlink="">
      <xdr:nvSpPr>
        <xdr:cNvPr id="72" name="Text Box 4"/>
        <xdr:cNvSpPr txBox="1">
          <a:spLocks noChangeArrowheads="1"/>
        </xdr:cNvSpPr>
      </xdr:nvSpPr>
      <xdr:spPr bwMode="auto">
        <a:xfrm>
          <a:off x="8096250" y="1171575"/>
          <a:ext cx="209550" cy="114300"/>
        </a:xfrm>
        <a:prstGeom prst="rect">
          <a:avLst/>
        </a:prstGeom>
        <a:noFill/>
        <a:ln w="9525">
          <a:noFill/>
          <a:miter lim="800000"/>
          <a:headEnd/>
          <a:tailEnd/>
        </a:ln>
      </xdr:spPr>
    </xdr:sp>
    <xdr:clientData/>
  </xdr:twoCellAnchor>
  <xdr:twoCellAnchor>
    <xdr:from>
      <xdr:col>4</xdr:col>
      <xdr:colOff>851381</xdr:colOff>
      <xdr:row>6</xdr:row>
      <xdr:rowOff>69448</xdr:rowOff>
    </xdr:from>
    <xdr:to>
      <xdr:col>6</xdr:col>
      <xdr:colOff>117456</xdr:colOff>
      <xdr:row>6</xdr:row>
      <xdr:rowOff>196811</xdr:rowOff>
    </xdr:to>
    <xdr:sp macro="" textlink="">
      <xdr:nvSpPr>
        <xdr:cNvPr id="73" name="Text Box 1"/>
        <xdr:cNvSpPr txBox="1">
          <a:spLocks noChangeArrowheads="1"/>
        </xdr:cNvSpPr>
      </xdr:nvSpPr>
      <xdr:spPr bwMode="auto">
        <a:xfrm>
          <a:off x="8176106" y="1221973"/>
          <a:ext cx="761500" cy="117838"/>
        </a:xfrm>
        <a:prstGeom prst="rect">
          <a:avLst/>
        </a:prstGeom>
        <a:noFill/>
        <a:ln w="9525">
          <a:noFill/>
          <a:miter lim="800000"/>
          <a:headEnd/>
          <a:tailEnd/>
        </a:ln>
      </xdr:spPr>
    </xdr:sp>
    <xdr:clientData/>
  </xdr:twoCellAnchor>
  <xdr:twoCellAnchor>
    <xdr:from>
      <xdr:col>2</xdr:col>
      <xdr:colOff>733425</xdr:colOff>
      <xdr:row>6</xdr:row>
      <xdr:rowOff>9525</xdr:rowOff>
    </xdr:from>
    <xdr:to>
      <xdr:col>4</xdr:col>
      <xdr:colOff>9525</xdr:colOff>
      <xdr:row>6</xdr:row>
      <xdr:rowOff>123825</xdr:rowOff>
    </xdr:to>
    <xdr:sp macro="" textlink="">
      <xdr:nvSpPr>
        <xdr:cNvPr id="74" name="Text Box 3"/>
        <xdr:cNvSpPr txBox="1">
          <a:spLocks noChangeArrowheads="1"/>
        </xdr:cNvSpPr>
      </xdr:nvSpPr>
      <xdr:spPr bwMode="auto">
        <a:xfrm>
          <a:off x="6562725" y="1162050"/>
          <a:ext cx="771525" cy="114300"/>
        </a:xfrm>
        <a:prstGeom prst="rect">
          <a:avLst/>
        </a:prstGeom>
        <a:noFill/>
        <a:ln w="9525">
          <a:noFill/>
          <a:miter lim="800000"/>
          <a:headEnd/>
          <a:tailEnd/>
        </a:ln>
      </xdr:spPr>
    </xdr:sp>
    <xdr:clientData/>
  </xdr:twoCellAnchor>
  <xdr:twoCellAnchor>
    <xdr:from>
      <xdr:col>4</xdr:col>
      <xdr:colOff>771525</xdr:colOff>
      <xdr:row>6</xdr:row>
      <xdr:rowOff>19050</xdr:rowOff>
    </xdr:from>
    <xdr:to>
      <xdr:col>4</xdr:col>
      <xdr:colOff>981075</xdr:colOff>
      <xdr:row>6</xdr:row>
      <xdr:rowOff>133350</xdr:rowOff>
    </xdr:to>
    <xdr:sp macro="" textlink="">
      <xdr:nvSpPr>
        <xdr:cNvPr id="75" name="Text Box 4"/>
        <xdr:cNvSpPr txBox="1">
          <a:spLocks noChangeArrowheads="1"/>
        </xdr:cNvSpPr>
      </xdr:nvSpPr>
      <xdr:spPr bwMode="auto">
        <a:xfrm>
          <a:off x="8096250" y="1171575"/>
          <a:ext cx="209550" cy="114300"/>
        </a:xfrm>
        <a:prstGeom prst="rect">
          <a:avLst/>
        </a:prstGeom>
        <a:noFill/>
        <a:ln w="9525">
          <a:noFill/>
          <a:miter lim="800000"/>
          <a:headEnd/>
          <a:tailEnd/>
        </a:ln>
      </xdr:spPr>
    </xdr:sp>
    <xdr:clientData/>
  </xdr:twoCellAnchor>
  <xdr:twoCellAnchor>
    <xdr:from>
      <xdr:col>2</xdr:col>
      <xdr:colOff>733425</xdr:colOff>
      <xdr:row>6</xdr:row>
      <xdr:rowOff>47625</xdr:rowOff>
    </xdr:from>
    <xdr:to>
      <xdr:col>4</xdr:col>
      <xdr:colOff>9525</xdr:colOff>
      <xdr:row>6</xdr:row>
      <xdr:rowOff>171450</xdr:rowOff>
    </xdr:to>
    <xdr:sp macro="" textlink="">
      <xdr:nvSpPr>
        <xdr:cNvPr id="76" name="Text Box 1"/>
        <xdr:cNvSpPr txBox="1">
          <a:spLocks noChangeArrowheads="1"/>
        </xdr:cNvSpPr>
      </xdr:nvSpPr>
      <xdr:spPr bwMode="auto">
        <a:xfrm>
          <a:off x="6562725" y="1200150"/>
          <a:ext cx="771525" cy="123825"/>
        </a:xfrm>
        <a:prstGeom prst="rect">
          <a:avLst/>
        </a:prstGeom>
        <a:noFill/>
        <a:ln w="9525">
          <a:noFill/>
          <a:miter lim="800000"/>
          <a:headEnd/>
          <a:tailEnd/>
        </a:ln>
      </xdr:spPr>
    </xdr:sp>
    <xdr:clientData/>
  </xdr:twoCellAnchor>
  <xdr:twoCellAnchor>
    <xdr:from>
      <xdr:col>6</xdr:col>
      <xdr:colOff>771525</xdr:colOff>
      <xdr:row>6</xdr:row>
      <xdr:rowOff>19050</xdr:rowOff>
    </xdr:from>
    <xdr:to>
      <xdr:col>6</xdr:col>
      <xdr:colOff>981075</xdr:colOff>
      <xdr:row>6</xdr:row>
      <xdr:rowOff>133350</xdr:rowOff>
    </xdr:to>
    <xdr:sp macro="" textlink="">
      <xdr:nvSpPr>
        <xdr:cNvPr id="77" name="Text Box 4"/>
        <xdr:cNvSpPr txBox="1">
          <a:spLocks noChangeArrowheads="1"/>
        </xdr:cNvSpPr>
      </xdr:nvSpPr>
      <xdr:spPr bwMode="auto">
        <a:xfrm>
          <a:off x="9591675" y="1171575"/>
          <a:ext cx="209550" cy="114300"/>
        </a:xfrm>
        <a:prstGeom prst="rect">
          <a:avLst/>
        </a:prstGeom>
        <a:noFill/>
        <a:ln w="9525">
          <a:noFill/>
          <a:miter lim="800000"/>
          <a:headEnd/>
          <a:tailEnd/>
        </a:ln>
      </xdr:spPr>
    </xdr:sp>
    <xdr:clientData/>
  </xdr:twoCellAnchor>
  <xdr:twoCellAnchor>
    <xdr:from>
      <xdr:col>6</xdr:col>
      <xdr:colOff>771525</xdr:colOff>
      <xdr:row>6</xdr:row>
      <xdr:rowOff>19050</xdr:rowOff>
    </xdr:from>
    <xdr:to>
      <xdr:col>6</xdr:col>
      <xdr:colOff>981075</xdr:colOff>
      <xdr:row>6</xdr:row>
      <xdr:rowOff>133350</xdr:rowOff>
    </xdr:to>
    <xdr:sp macro="" textlink="">
      <xdr:nvSpPr>
        <xdr:cNvPr id="78" name="Text Box 4"/>
        <xdr:cNvSpPr txBox="1">
          <a:spLocks noChangeArrowheads="1"/>
        </xdr:cNvSpPr>
      </xdr:nvSpPr>
      <xdr:spPr bwMode="auto">
        <a:xfrm>
          <a:off x="9591675" y="1171575"/>
          <a:ext cx="209550" cy="114300"/>
        </a:xfrm>
        <a:prstGeom prst="rect">
          <a:avLst/>
        </a:prstGeom>
        <a:noFill/>
        <a:ln w="9525">
          <a:noFill/>
          <a:miter lim="800000"/>
          <a:headEnd/>
          <a:tailEnd/>
        </a:ln>
      </xdr:spPr>
    </xdr:sp>
    <xdr:clientData/>
  </xdr:twoCellAnchor>
  <xdr:twoCellAnchor>
    <xdr:from>
      <xdr:col>2</xdr:col>
      <xdr:colOff>733425</xdr:colOff>
      <xdr:row>6</xdr:row>
      <xdr:rowOff>47625</xdr:rowOff>
    </xdr:from>
    <xdr:to>
      <xdr:col>4</xdr:col>
      <xdr:colOff>9525</xdr:colOff>
      <xdr:row>6</xdr:row>
      <xdr:rowOff>171450</xdr:rowOff>
    </xdr:to>
    <xdr:sp macro="" textlink="">
      <xdr:nvSpPr>
        <xdr:cNvPr id="79" name="Text Box 1"/>
        <xdr:cNvSpPr txBox="1">
          <a:spLocks noChangeArrowheads="1"/>
        </xdr:cNvSpPr>
      </xdr:nvSpPr>
      <xdr:spPr bwMode="auto">
        <a:xfrm>
          <a:off x="6562725" y="1200150"/>
          <a:ext cx="771525" cy="123825"/>
        </a:xfrm>
        <a:prstGeom prst="rect">
          <a:avLst/>
        </a:prstGeom>
        <a:noFill/>
        <a:ln w="9525">
          <a:noFill/>
          <a:miter lim="800000"/>
          <a:headEnd/>
          <a:tailEnd/>
        </a:ln>
      </xdr:spPr>
    </xdr:sp>
    <xdr:clientData/>
  </xdr:twoCellAnchor>
  <xdr:twoCellAnchor>
    <xdr:from>
      <xdr:col>2</xdr:col>
      <xdr:colOff>733425</xdr:colOff>
      <xdr:row>6</xdr:row>
      <xdr:rowOff>9525</xdr:rowOff>
    </xdr:from>
    <xdr:to>
      <xdr:col>4</xdr:col>
      <xdr:colOff>9525</xdr:colOff>
      <xdr:row>6</xdr:row>
      <xdr:rowOff>123825</xdr:rowOff>
    </xdr:to>
    <xdr:sp macro="" textlink="">
      <xdr:nvSpPr>
        <xdr:cNvPr id="80" name="Text Box 3"/>
        <xdr:cNvSpPr txBox="1">
          <a:spLocks noChangeArrowheads="1"/>
        </xdr:cNvSpPr>
      </xdr:nvSpPr>
      <xdr:spPr bwMode="auto">
        <a:xfrm>
          <a:off x="6562725" y="1162050"/>
          <a:ext cx="771525" cy="114300"/>
        </a:xfrm>
        <a:prstGeom prst="rect">
          <a:avLst/>
        </a:prstGeom>
        <a:noFill/>
        <a:ln w="9525">
          <a:noFill/>
          <a:miter lim="800000"/>
          <a:headEnd/>
          <a:tailEnd/>
        </a:ln>
      </xdr:spPr>
    </xdr:sp>
    <xdr:clientData/>
  </xdr:twoCellAnchor>
  <xdr:twoCellAnchor>
    <xdr:from>
      <xdr:col>4</xdr:col>
      <xdr:colOff>771525</xdr:colOff>
      <xdr:row>6</xdr:row>
      <xdr:rowOff>19050</xdr:rowOff>
    </xdr:from>
    <xdr:to>
      <xdr:col>4</xdr:col>
      <xdr:colOff>981075</xdr:colOff>
      <xdr:row>6</xdr:row>
      <xdr:rowOff>133350</xdr:rowOff>
    </xdr:to>
    <xdr:sp macro="" textlink="">
      <xdr:nvSpPr>
        <xdr:cNvPr id="81" name="Text Box 4"/>
        <xdr:cNvSpPr txBox="1">
          <a:spLocks noChangeArrowheads="1"/>
        </xdr:cNvSpPr>
      </xdr:nvSpPr>
      <xdr:spPr bwMode="auto">
        <a:xfrm>
          <a:off x="8096250" y="1171575"/>
          <a:ext cx="209550" cy="114300"/>
        </a:xfrm>
        <a:prstGeom prst="rect">
          <a:avLst/>
        </a:prstGeom>
        <a:noFill/>
        <a:ln w="9525">
          <a:noFill/>
          <a:miter lim="800000"/>
          <a:headEnd/>
          <a:tailEnd/>
        </a:ln>
      </xdr:spPr>
    </xdr:sp>
    <xdr:clientData/>
  </xdr:twoCellAnchor>
  <xdr:twoCellAnchor>
    <xdr:from>
      <xdr:col>4</xdr:col>
      <xdr:colOff>873793</xdr:colOff>
      <xdr:row>5</xdr:row>
      <xdr:rowOff>147888</xdr:rowOff>
    </xdr:from>
    <xdr:to>
      <xdr:col>6</xdr:col>
      <xdr:colOff>139868</xdr:colOff>
      <xdr:row>6</xdr:row>
      <xdr:rowOff>51134</xdr:rowOff>
    </xdr:to>
    <xdr:sp macro="" textlink="">
      <xdr:nvSpPr>
        <xdr:cNvPr id="82" name="Text Box 1"/>
        <xdr:cNvSpPr txBox="1">
          <a:spLocks noChangeArrowheads="1"/>
        </xdr:cNvSpPr>
      </xdr:nvSpPr>
      <xdr:spPr bwMode="auto">
        <a:xfrm>
          <a:off x="8198518" y="1109913"/>
          <a:ext cx="761500" cy="93746"/>
        </a:xfrm>
        <a:prstGeom prst="rect">
          <a:avLst/>
        </a:prstGeom>
        <a:noFill/>
        <a:ln w="9525">
          <a:noFill/>
          <a:miter lim="800000"/>
          <a:headEnd/>
          <a:tailEnd/>
        </a:ln>
      </xdr:spPr>
    </xdr:sp>
    <xdr:clientData/>
  </xdr:twoCellAnchor>
  <xdr:twoCellAnchor>
    <xdr:from>
      <xdr:col>2</xdr:col>
      <xdr:colOff>733425</xdr:colOff>
      <xdr:row>6</xdr:row>
      <xdr:rowOff>9525</xdr:rowOff>
    </xdr:from>
    <xdr:to>
      <xdr:col>4</xdr:col>
      <xdr:colOff>9525</xdr:colOff>
      <xdr:row>6</xdr:row>
      <xdr:rowOff>123825</xdr:rowOff>
    </xdr:to>
    <xdr:sp macro="" textlink="">
      <xdr:nvSpPr>
        <xdr:cNvPr id="83" name="Text Box 3"/>
        <xdr:cNvSpPr txBox="1">
          <a:spLocks noChangeArrowheads="1"/>
        </xdr:cNvSpPr>
      </xdr:nvSpPr>
      <xdr:spPr bwMode="auto">
        <a:xfrm>
          <a:off x="6562725" y="1162050"/>
          <a:ext cx="771525" cy="114300"/>
        </a:xfrm>
        <a:prstGeom prst="rect">
          <a:avLst/>
        </a:prstGeom>
        <a:noFill/>
        <a:ln w="9525">
          <a:noFill/>
          <a:miter lim="800000"/>
          <a:headEnd/>
          <a:tailEnd/>
        </a:ln>
      </xdr:spPr>
    </xdr:sp>
    <xdr:clientData/>
  </xdr:twoCellAnchor>
  <xdr:twoCellAnchor>
    <xdr:from>
      <xdr:col>4</xdr:col>
      <xdr:colOff>771525</xdr:colOff>
      <xdr:row>6</xdr:row>
      <xdr:rowOff>19050</xdr:rowOff>
    </xdr:from>
    <xdr:to>
      <xdr:col>4</xdr:col>
      <xdr:colOff>981075</xdr:colOff>
      <xdr:row>6</xdr:row>
      <xdr:rowOff>133350</xdr:rowOff>
    </xdr:to>
    <xdr:sp macro="" textlink="">
      <xdr:nvSpPr>
        <xdr:cNvPr id="84" name="Text Box 4"/>
        <xdr:cNvSpPr txBox="1">
          <a:spLocks noChangeArrowheads="1"/>
        </xdr:cNvSpPr>
      </xdr:nvSpPr>
      <xdr:spPr bwMode="auto">
        <a:xfrm>
          <a:off x="8096250" y="1171575"/>
          <a:ext cx="209550" cy="114300"/>
        </a:xfrm>
        <a:prstGeom prst="rect">
          <a:avLst/>
        </a:prstGeom>
        <a:noFill/>
        <a:ln w="9525">
          <a:noFill/>
          <a:miter lim="800000"/>
          <a:headEnd/>
          <a:tailEnd/>
        </a:ln>
      </xdr:spPr>
    </xdr:sp>
    <xdr:clientData/>
  </xdr:twoCellAnchor>
  <xdr:twoCellAnchor>
    <xdr:from>
      <xdr:col>2</xdr:col>
      <xdr:colOff>733425</xdr:colOff>
      <xdr:row>6</xdr:row>
      <xdr:rowOff>47625</xdr:rowOff>
    </xdr:from>
    <xdr:to>
      <xdr:col>4</xdr:col>
      <xdr:colOff>9525</xdr:colOff>
      <xdr:row>6</xdr:row>
      <xdr:rowOff>171450</xdr:rowOff>
    </xdr:to>
    <xdr:sp macro="" textlink="">
      <xdr:nvSpPr>
        <xdr:cNvPr id="85" name="Text Box 1"/>
        <xdr:cNvSpPr txBox="1">
          <a:spLocks noChangeArrowheads="1"/>
        </xdr:cNvSpPr>
      </xdr:nvSpPr>
      <xdr:spPr bwMode="auto">
        <a:xfrm>
          <a:off x="6562725" y="1200150"/>
          <a:ext cx="771525" cy="123825"/>
        </a:xfrm>
        <a:prstGeom prst="rect">
          <a:avLst/>
        </a:prstGeom>
        <a:noFill/>
        <a:ln w="9525">
          <a:noFill/>
          <a:miter lim="800000"/>
          <a:headEnd/>
          <a:tailEnd/>
        </a:ln>
      </xdr:spPr>
    </xdr:sp>
    <xdr:clientData/>
  </xdr:twoCellAnchor>
  <xdr:twoCellAnchor>
    <xdr:from>
      <xdr:col>6</xdr:col>
      <xdr:colOff>771525</xdr:colOff>
      <xdr:row>6</xdr:row>
      <xdr:rowOff>19050</xdr:rowOff>
    </xdr:from>
    <xdr:to>
      <xdr:col>6</xdr:col>
      <xdr:colOff>981075</xdr:colOff>
      <xdr:row>6</xdr:row>
      <xdr:rowOff>133350</xdr:rowOff>
    </xdr:to>
    <xdr:sp macro="" textlink="">
      <xdr:nvSpPr>
        <xdr:cNvPr id="86" name="Text Box 4"/>
        <xdr:cNvSpPr txBox="1">
          <a:spLocks noChangeArrowheads="1"/>
        </xdr:cNvSpPr>
      </xdr:nvSpPr>
      <xdr:spPr bwMode="auto">
        <a:xfrm>
          <a:off x="9591675" y="1171575"/>
          <a:ext cx="209550" cy="114300"/>
        </a:xfrm>
        <a:prstGeom prst="rect">
          <a:avLst/>
        </a:prstGeom>
        <a:noFill/>
        <a:ln w="9525">
          <a:noFill/>
          <a:miter lim="800000"/>
          <a:headEnd/>
          <a:tailEnd/>
        </a:ln>
      </xdr:spPr>
    </xdr:sp>
    <xdr:clientData/>
  </xdr:twoCellAnchor>
  <xdr:twoCellAnchor>
    <xdr:from>
      <xdr:col>6</xdr:col>
      <xdr:colOff>771525</xdr:colOff>
      <xdr:row>6</xdr:row>
      <xdr:rowOff>19050</xdr:rowOff>
    </xdr:from>
    <xdr:to>
      <xdr:col>6</xdr:col>
      <xdr:colOff>981075</xdr:colOff>
      <xdr:row>6</xdr:row>
      <xdr:rowOff>133350</xdr:rowOff>
    </xdr:to>
    <xdr:sp macro="" textlink="">
      <xdr:nvSpPr>
        <xdr:cNvPr id="87" name="Text Box 4"/>
        <xdr:cNvSpPr txBox="1">
          <a:spLocks noChangeArrowheads="1"/>
        </xdr:cNvSpPr>
      </xdr:nvSpPr>
      <xdr:spPr bwMode="auto">
        <a:xfrm>
          <a:off x="9591675" y="1171575"/>
          <a:ext cx="209550" cy="114300"/>
        </a:xfrm>
        <a:prstGeom prst="rect">
          <a:avLst/>
        </a:prstGeom>
        <a:noFill/>
        <a:ln w="9525">
          <a:noFill/>
          <a:miter lim="800000"/>
          <a:headEnd/>
          <a:tailEnd/>
        </a:ln>
      </xdr:spPr>
    </xdr:sp>
    <xdr:clientData/>
  </xdr:twoCellAnchor>
  <xdr:twoCellAnchor>
    <xdr:from>
      <xdr:col>2</xdr:col>
      <xdr:colOff>733425</xdr:colOff>
      <xdr:row>6</xdr:row>
      <xdr:rowOff>47625</xdr:rowOff>
    </xdr:from>
    <xdr:to>
      <xdr:col>4</xdr:col>
      <xdr:colOff>9525</xdr:colOff>
      <xdr:row>6</xdr:row>
      <xdr:rowOff>171450</xdr:rowOff>
    </xdr:to>
    <xdr:sp macro="" textlink="">
      <xdr:nvSpPr>
        <xdr:cNvPr id="88" name="Text Box 1"/>
        <xdr:cNvSpPr txBox="1">
          <a:spLocks noChangeArrowheads="1"/>
        </xdr:cNvSpPr>
      </xdr:nvSpPr>
      <xdr:spPr bwMode="auto">
        <a:xfrm>
          <a:off x="6562725" y="1200150"/>
          <a:ext cx="771525" cy="123825"/>
        </a:xfrm>
        <a:prstGeom prst="rect">
          <a:avLst/>
        </a:prstGeom>
        <a:noFill/>
        <a:ln w="9525">
          <a:noFill/>
          <a:miter lim="800000"/>
          <a:headEnd/>
          <a:tailEnd/>
        </a:ln>
      </xdr:spPr>
    </xdr:sp>
    <xdr:clientData/>
  </xdr:twoCellAnchor>
  <xdr:twoCellAnchor>
    <xdr:from>
      <xdr:col>2</xdr:col>
      <xdr:colOff>733425</xdr:colOff>
      <xdr:row>6</xdr:row>
      <xdr:rowOff>9525</xdr:rowOff>
    </xdr:from>
    <xdr:to>
      <xdr:col>4</xdr:col>
      <xdr:colOff>9525</xdr:colOff>
      <xdr:row>6</xdr:row>
      <xdr:rowOff>123825</xdr:rowOff>
    </xdr:to>
    <xdr:sp macro="" textlink="">
      <xdr:nvSpPr>
        <xdr:cNvPr id="89" name="Text Box 3"/>
        <xdr:cNvSpPr txBox="1">
          <a:spLocks noChangeArrowheads="1"/>
        </xdr:cNvSpPr>
      </xdr:nvSpPr>
      <xdr:spPr bwMode="auto">
        <a:xfrm>
          <a:off x="6562725" y="1162050"/>
          <a:ext cx="771525" cy="114300"/>
        </a:xfrm>
        <a:prstGeom prst="rect">
          <a:avLst/>
        </a:prstGeom>
        <a:noFill/>
        <a:ln w="9525">
          <a:noFill/>
          <a:miter lim="800000"/>
          <a:headEnd/>
          <a:tailEnd/>
        </a:ln>
      </xdr:spPr>
    </xdr:sp>
    <xdr:clientData/>
  </xdr:twoCellAnchor>
  <xdr:twoCellAnchor>
    <xdr:from>
      <xdr:col>4</xdr:col>
      <xdr:colOff>771525</xdr:colOff>
      <xdr:row>6</xdr:row>
      <xdr:rowOff>19050</xdr:rowOff>
    </xdr:from>
    <xdr:to>
      <xdr:col>4</xdr:col>
      <xdr:colOff>981075</xdr:colOff>
      <xdr:row>6</xdr:row>
      <xdr:rowOff>133350</xdr:rowOff>
    </xdr:to>
    <xdr:sp macro="" textlink="">
      <xdr:nvSpPr>
        <xdr:cNvPr id="90" name="Text Box 4"/>
        <xdr:cNvSpPr txBox="1">
          <a:spLocks noChangeArrowheads="1"/>
        </xdr:cNvSpPr>
      </xdr:nvSpPr>
      <xdr:spPr bwMode="auto">
        <a:xfrm>
          <a:off x="8096250" y="1171575"/>
          <a:ext cx="209550" cy="114300"/>
        </a:xfrm>
        <a:prstGeom prst="rect">
          <a:avLst/>
        </a:prstGeom>
        <a:noFill/>
        <a:ln w="9525">
          <a:noFill/>
          <a:miter lim="800000"/>
          <a:headEnd/>
          <a:tailEnd/>
        </a:ln>
      </xdr:spPr>
    </xdr:sp>
    <xdr:clientData/>
  </xdr:twoCellAnchor>
  <xdr:twoCellAnchor>
    <xdr:from>
      <xdr:col>4</xdr:col>
      <xdr:colOff>873793</xdr:colOff>
      <xdr:row>5</xdr:row>
      <xdr:rowOff>147888</xdr:rowOff>
    </xdr:from>
    <xdr:to>
      <xdr:col>6</xdr:col>
      <xdr:colOff>139868</xdr:colOff>
      <xdr:row>6</xdr:row>
      <xdr:rowOff>51134</xdr:rowOff>
    </xdr:to>
    <xdr:sp macro="" textlink="">
      <xdr:nvSpPr>
        <xdr:cNvPr id="91" name="Text Box 1"/>
        <xdr:cNvSpPr txBox="1">
          <a:spLocks noChangeArrowheads="1"/>
        </xdr:cNvSpPr>
      </xdr:nvSpPr>
      <xdr:spPr bwMode="auto">
        <a:xfrm>
          <a:off x="8198518" y="1109913"/>
          <a:ext cx="761500" cy="93746"/>
        </a:xfrm>
        <a:prstGeom prst="rect">
          <a:avLst/>
        </a:prstGeom>
        <a:noFill/>
        <a:ln w="9525">
          <a:noFill/>
          <a:miter lim="800000"/>
          <a:headEnd/>
          <a:tailEnd/>
        </a:ln>
      </xdr:spPr>
    </xdr:sp>
    <xdr:clientData/>
  </xdr:twoCellAnchor>
  <xdr:twoCellAnchor>
    <xdr:from>
      <xdr:col>2</xdr:col>
      <xdr:colOff>733425</xdr:colOff>
      <xdr:row>6</xdr:row>
      <xdr:rowOff>9525</xdr:rowOff>
    </xdr:from>
    <xdr:to>
      <xdr:col>4</xdr:col>
      <xdr:colOff>9525</xdr:colOff>
      <xdr:row>6</xdr:row>
      <xdr:rowOff>123825</xdr:rowOff>
    </xdr:to>
    <xdr:sp macro="" textlink="">
      <xdr:nvSpPr>
        <xdr:cNvPr id="92" name="Text Box 3"/>
        <xdr:cNvSpPr txBox="1">
          <a:spLocks noChangeArrowheads="1"/>
        </xdr:cNvSpPr>
      </xdr:nvSpPr>
      <xdr:spPr bwMode="auto">
        <a:xfrm>
          <a:off x="6562725" y="1162050"/>
          <a:ext cx="771525" cy="114300"/>
        </a:xfrm>
        <a:prstGeom prst="rect">
          <a:avLst/>
        </a:prstGeom>
        <a:noFill/>
        <a:ln w="9525">
          <a:noFill/>
          <a:miter lim="800000"/>
          <a:headEnd/>
          <a:tailEnd/>
        </a:ln>
      </xdr:spPr>
    </xdr:sp>
    <xdr:clientData/>
  </xdr:twoCellAnchor>
  <xdr:twoCellAnchor>
    <xdr:from>
      <xdr:col>4</xdr:col>
      <xdr:colOff>771525</xdr:colOff>
      <xdr:row>6</xdr:row>
      <xdr:rowOff>19050</xdr:rowOff>
    </xdr:from>
    <xdr:to>
      <xdr:col>4</xdr:col>
      <xdr:colOff>981075</xdr:colOff>
      <xdr:row>6</xdr:row>
      <xdr:rowOff>133350</xdr:rowOff>
    </xdr:to>
    <xdr:sp macro="" textlink="">
      <xdr:nvSpPr>
        <xdr:cNvPr id="93" name="Text Box 4"/>
        <xdr:cNvSpPr txBox="1">
          <a:spLocks noChangeArrowheads="1"/>
        </xdr:cNvSpPr>
      </xdr:nvSpPr>
      <xdr:spPr bwMode="auto">
        <a:xfrm>
          <a:off x="8096250" y="1171575"/>
          <a:ext cx="209550" cy="114300"/>
        </a:xfrm>
        <a:prstGeom prst="rect">
          <a:avLst/>
        </a:prstGeom>
        <a:noFill/>
        <a:ln w="9525">
          <a:noFill/>
          <a:miter lim="800000"/>
          <a:headEnd/>
          <a:tailEnd/>
        </a:ln>
      </xdr:spPr>
    </xdr:sp>
    <xdr:clientData/>
  </xdr:twoCellAnchor>
  <xdr:twoCellAnchor>
    <xdr:from>
      <xdr:col>2</xdr:col>
      <xdr:colOff>733425</xdr:colOff>
      <xdr:row>6</xdr:row>
      <xdr:rowOff>47625</xdr:rowOff>
    </xdr:from>
    <xdr:to>
      <xdr:col>4</xdr:col>
      <xdr:colOff>9525</xdr:colOff>
      <xdr:row>6</xdr:row>
      <xdr:rowOff>171450</xdr:rowOff>
    </xdr:to>
    <xdr:sp macro="" textlink="">
      <xdr:nvSpPr>
        <xdr:cNvPr id="94" name="Text Box 1"/>
        <xdr:cNvSpPr txBox="1">
          <a:spLocks noChangeArrowheads="1"/>
        </xdr:cNvSpPr>
      </xdr:nvSpPr>
      <xdr:spPr bwMode="auto">
        <a:xfrm>
          <a:off x="6562725" y="1200150"/>
          <a:ext cx="771525" cy="123825"/>
        </a:xfrm>
        <a:prstGeom prst="rect">
          <a:avLst/>
        </a:prstGeom>
        <a:noFill/>
        <a:ln w="9525">
          <a:noFill/>
          <a:miter lim="800000"/>
          <a:headEnd/>
          <a:tailEnd/>
        </a:ln>
      </xdr:spPr>
    </xdr:sp>
    <xdr:clientData/>
  </xdr:twoCellAnchor>
  <xdr:twoCellAnchor>
    <xdr:from>
      <xdr:col>6</xdr:col>
      <xdr:colOff>771525</xdr:colOff>
      <xdr:row>6</xdr:row>
      <xdr:rowOff>19050</xdr:rowOff>
    </xdr:from>
    <xdr:to>
      <xdr:col>6</xdr:col>
      <xdr:colOff>981075</xdr:colOff>
      <xdr:row>6</xdr:row>
      <xdr:rowOff>133350</xdr:rowOff>
    </xdr:to>
    <xdr:sp macro="" textlink="">
      <xdr:nvSpPr>
        <xdr:cNvPr id="95" name="Text Box 4"/>
        <xdr:cNvSpPr txBox="1">
          <a:spLocks noChangeArrowheads="1"/>
        </xdr:cNvSpPr>
      </xdr:nvSpPr>
      <xdr:spPr bwMode="auto">
        <a:xfrm>
          <a:off x="9591675" y="1171575"/>
          <a:ext cx="209550" cy="114300"/>
        </a:xfrm>
        <a:prstGeom prst="rect">
          <a:avLst/>
        </a:prstGeom>
        <a:noFill/>
        <a:ln w="9525">
          <a:noFill/>
          <a:miter lim="800000"/>
          <a:headEnd/>
          <a:tailEnd/>
        </a:ln>
      </xdr:spPr>
    </xdr:sp>
    <xdr:clientData/>
  </xdr:twoCellAnchor>
  <xdr:twoCellAnchor>
    <xdr:from>
      <xdr:col>6</xdr:col>
      <xdr:colOff>771525</xdr:colOff>
      <xdr:row>6</xdr:row>
      <xdr:rowOff>19050</xdr:rowOff>
    </xdr:from>
    <xdr:to>
      <xdr:col>6</xdr:col>
      <xdr:colOff>981075</xdr:colOff>
      <xdr:row>6</xdr:row>
      <xdr:rowOff>133350</xdr:rowOff>
    </xdr:to>
    <xdr:sp macro="" textlink="">
      <xdr:nvSpPr>
        <xdr:cNvPr id="96" name="Text Box 4"/>
        <xdr:cNvSpPr txBox="1">
          <a:spLocks noChangeArrowheads="1"/>
        </xdr:cNvSpPr>
      </xdr:nvSpPr>
      <xdr:spPr bwMode="auto">
        <a:xfrm>
          <a:off x="9591675" y="1171575"/>
          <a:ext cx="209550" cy="114300"/>
        </a:xfrm>
        <a:prstGeom prst="rect">
          <a:avLst/>
        </a:prstGeom>
        <a:noFill/>
        <a:ln w="9525">
          <a:noFill/>
          <a:miter lim="800000"/>
          <a:headEnd/>
          <a:tailEnd/>
        </a:ln>
      </xdr:spPr>
    </xdr:sp>
    <xdr:clientData/>
  </xdr:twoCellAnchor>
  <xdr:twoCellAnchor>
    <xdr:from>
      <xdr:col>2</xdr:col>
      <xdr:colOff>733425</xdr:colOff>
      <xdr:row>6</xdr:row>
      <xdr:rowOff>47625</xdr:rowOff>
    </xdr:from>
    <xdr:to>
      <xdr:col>4</xdr:col>
      <xdr:colOff>9525</xdr:colOff>
      <xdr:row>6</xdr:row>
      <xdr:rowOff>171450</xdr:rowOff>
    </xdr:to>
    <xdr:sp macro="" textlink="">
      <xdr:nvSpPr>
        <xdr:cNvPr id="97" name="Text Box 1"/>
        <xdr:cNvSpPr txBox="1">
          <a:spLocks noChangeArrowheads="1"/>
        </xdr:cNvSpPr>
      </xdr:nvSpPr>
      <xdr:spPr bwMode="auto">
        <a:xfrm>
          <a:off x="6562725" y="1200150"/>
          <a:ext cx="771525" cy="123825"/>
        </a:xfrm>
        <a:prstGeom prst="rect">
          <a:avLst/>
        </a:prstGeom>
        <a:noFill/>
        <a:ln w="9525">
          <a:noFill/>
          <a:miter lim="800000"/>
          <a:headEnd/>
          <a:tailEnd/>
        </a:ln>
      </xdr:spPr>
    </xdr:sp>
    <xdr:clientData/>
  </xdr:twoCellAnchor>
  <xdr:twoCellAnchor>
    <xdr:from>
      <xdr:col>2</xdr:col>
      <xdr:colOff>733425</xdr:colOff>
      <xdr:row>6</xdr:row>
      <xdr:rowOff>9525</xdr:rowOff>
    </xdr:from>
    <xdr:to>
      <xdr:col>4</xdr:col>
      <xdr:colOff>9525</xdr:colOff>
      <xdr:row>6</xdr:row>
      <xdr:rowOff>123825</xdr:rowOff>
    </xdr:to>
    <xdr:sp macro="" textlink="">
      <xdr:nvSpPr>
        <xdr:cNvPr id="98" name="Text Box 3"/>
        <xdr:cNvSpPr txBox="1">
          <a:spLocks noChangeArrowheads="1"/>
        </xdr:cNvSpPr>
      </xdr:nvSpPr>
      <xdr:spPr bwMode="auto">
        <a:xfrm>
          <a:off x="6562725" y="1162050"/>
          <a:ext cx="771525" cy="114300"/>
        </a:xfrm>
        <a:prstGeom prst="rect">
          <a:avLst/>
        </a:prstGeom>
        <a:noFill/>
        <a:ln w="9525">
          <a:noFill/>
          <a:miter lim="800000"/>
          <a:headEnd/>
          <a:tailEnd/>
        </a:ln>
      </xdr:spPr>
    </xdr:sp>
    <xdr:clientData/>
  </xdr:twoCellAnchor>
  <xdr:twoCellAnchor>
    <xdr:from>
      <xdr:col>4</xdr:col>
      <xdr:colOff>771525</xdr:colOff>
      <xdr:row>6</xdr:row>
      <xdr:rowOff>19050</xdr:rowOff>
    </xdr:from>
    <xdr:to>
      <xdr:col>4</xdr:col>
      <xdr:colOff>981075</xdr:colOff>
      <xdr:row>6</xdr:row>
      <xdr:rowOff>133350</xdr:rowOff>
    </xdr:to>
    <xdr:sp macro="" textlink="">
      <xdr:nvSpPr>
        <xdr:cNvPr id="99" name="Text Box 4"/>
        <xdr:cNvSpPr txBox="1">
          <a:spLocks noChangeArrowheads="1"/>
        </xdr:cNvSpPr>
      </xdr:nvSpPr>
      <xdr:spPr bwMode="auto">
        <a:xfrm>
          <a:off x="8096250" y="1171575"/>
          <a:ext cx="209550" cy="114300"/>
        </a:xfrm>
        <a:prstGeom prst="rect">
          <a:avLst/>
        </a:prstGeom>
        <a:noFill/>
        <a:ln w="9525">
          <a:noFill/>
          <a:miter lim="800000"/>
          <a:headEnd/>
          <a:tailEnd/>
        </a:ln>
      </xdr:spPr>
    </xdr:sp>
    <xdr:clientData/>
  </xdr:twoCellAnchor>
  <xdr:twoCellAnchor>
    <xdr:from>
      <xdr:col>4</xdr:col>
      <xdr:colOff>873793</xdr:colOff>
      <xdr:row>5</xdr:row>
      <xdr:rowOff>147888</xdr:rowOff>
    </xdr:from>
    <xdr:to>
      <xdr:col>6</xdr:col>
      <xdr:colOff>139868</xdr:colOff>
      <xdr:row>6</xdr:row>
      <xdr:rowOff>51134</xdr:rowOff>
    </xdr:to>
    <xdr:sp macro="" textlink="">
      <xdr:nvSpPr>
        <xdr:cNvPr id="100" name="Text Box 1"/>
        <xdr:cNvSpPr txBox="1">
          <a:spLocks noChangeArrowheads="1"/>
        </xdr:cNvSpPr>
      </xdr:nvSpPr>
      <xdr:spPr bwMode="auto">
        <a:xfrm>
          <a:off x="8198518" y="1109913"/>
          <a:ext cx="761500" cy="93746"/>
        </a:xfrm>
        <a:prstGeom prst="rect">
          <a:avLst/>
        </a:prstGeom>
        <a:noFill/>
        <a:ln w="9525">
          <a:noFill/>
          <a:miter lim="800000"/>
          <a:headEnd/>
          <a:tailEnd/>
        </a:ln>
      </xdr:spPr>
    </xdr:sp>
    <xdr:clientData/>
  </xdr:twoCellAnchor>
  <xdr:twoCellAnchor>
    <xdr:from>
      <xdr:col>2</xdr:col>
      <xdr:colOff>733425</xdr:colOff>
      <xdr:row>6</xdr:row>
      <xdr:rowOff>9525</xdr:rowOff>
    </xdr:from>
    <xdr:to>
      <xdr:col>4</xdr:col>
      <xdr:colOff>9525</xdr:colOff>
      <xdr:row>6</xdr:row>
      <xdr:rowOff>123825</xdr:rowOff>
    </xdr:to>
    <xdr:sp macro="" textlink="">
      <xdr:nvSpPr>
        <xdr:cNvPr id="101" name="Text Box 3"/>
        <xdr:cNvSpPr txBox="1">
          <a:spLocks noChangeArrowheads="1"/>
        </xdr:cNvSpPr>
      </xdr:nvSpPr>
      <xdr:spPr bwMode="auto">
        <a:xfrm>
          <a:off x="6562725" y="1162050"/>
          <a:ext cx="771525" cy="114300"/>
        </a:xfrm>
        <a:prstGeom prst="rect">
          <a:avLst/>
        </a:prstGeom>
        <a:noFill/>
        <a:ln w="9525">
          <a:noFill/>
          <a:miter lim="800000"/>
          <a:headEnd/>
          <a:tailEnd/>
        </a:ln>
      </xdr:spPr>
    </xdr:sp>
    <xdr:clientData/>
  </xdr:twoCellAnchor>
  <xdr:twoCellAnchor>
    <xdr:from>
      <xdr:col>4</xdr:col>
      <xdr:colOff>771525</xdr:colOff>
      <xdr:row>6</xdr:row>
      <xdr:rowOff>19050</xdr:rowOff>
    </xdr:from>
    <xdr:to>
      <xdr:col>4</xdr:col>
      <xdr:colOff>981075</xdr:colOff>
      <xdr:row>6</xdr:row>
      <xdr:rowOff>133350</xdr:rowOff>
    </xdr:to>
    <xdr:sp macro="" textlink="">
      <xdr:nvSpPr>
        <xdr:cNvPr id="102" name="Text Box 4"/>
        <xdr:cNvSpPr txBox="1">
          <a:spLocks noChangeArrowheads="1"/>
        </xdr:cNvSpPr>
      </xdr:nvSpPr>
      <xdr:spPr bwMode="auto">
        <a:xfrm>
          <a:off x="8096250" y="1171575"/>
          <a:ext cx="209550" cy="114300"/>
        </a:xfrm>
        <a:prstGeom prst="rect">
          <a:avLst/>
        </a:prstGeom>
        <a:noFill/>
        <a:ln w="9525">
          <a:noFill/>
          <a:miter lim="800000"/>
          <a:headEnd/>
          <a:tailEnd/>
        </a:ln>
      </xdr:spPr>
    </xdr:sp>
    <xdr:clientData/>
  </xdr:twoCellAnchor>
  <xdr:twoCellAnchor>
    <xdr:from>
      <xdr:col>2</xdr:col>
      <xdr:colOff>733425</xdr:colOff>
      <xdr:row>6</xdr:row>
      <xdr:rowOff>47625</xdr:rowOff>
    </xdr:from>
    <xdr:to>
      <xdr:col>4</xdr:col>
      <xdr:colOff>9525</xdr:colOff>
      <xdr:row>6</xdr:row>
      <xdr:rowOff>171450</xdr:rowOff>
    </xdr:to>
    <xdr:sp macro="" textlink="">
      <xdr:nvSpPr>
        <xdr:cNvPr id="103" name="Text Box 1"/>
        <xdr:cNvSpPr txBox="1">
          <a:spLocks noChangeArrowheads="1"/>
        </xdr:cNvSpPr>
      </xdr:nvSpPr>
      <xdr:spPr bwMode="auto">
        <a:xfrm>
          <a:off x="6562725" y="1200150"/>
          <a:ext cx="771525" cy="123825"/>
        </a:xfrm>
        <a:prstGeom prst="rect">
          <a:avLst/>
        </a:prstGeom>
        <a:noFill/>
        <a:ln w="9525">
          <a:noFill/>
          <a:miter lim="800000"/>
          <a:headEnd/>
          <a:tailEnd/>
        </a:ln>
      </xdr:spPr>
    </xdr:sp>
    <xdr:clientData/>
  </xdr:twoCellAnchor>
  <xdr:twoCellAnchor>
    <xdr:from>
      <xdr:col>2</xdr:col>
      <xdr:colOff>733425</xdr:colOff>
      <xdr:row>6</xdr:row>
      <xdr:rowOff>47625</xdr:rowOff>
    </xdr:from>
    <xdr:to>
      <xdr:col>4</xdr:col>
      <xdr:colOff>9525</xdr:colOff>
      <xdr:row>6</xdr:row>
      <xdr:rowOff>171450</xdr:rowOff>
    </xdr:to>
    <xdr:sp macro="" textlink="">
      <xdr:nvSpPr>
        <xdr:cNvPr id="104" name="Text Box 1"/>
        <xdr:cNvSpPr txBox="1">
          <a:spLocks noChangeArrowheads="1"/>
        </xdr:cNvSpPr>
      </xdr:nvSpPr>
      <xdr:spPr bwMode="auto">
        <a:xfrm>
          <a:off x="6562725" y="1200150"/>
          <a:ext cx="771525" cy="123825"/>
        </a:xfrm>
        <a:prstGeom prst="rect">
          <a:avLst/>
        </a:prstGeom>
        <a:noFill/>
        <a:ln w="9525">
          <a:noFill/>
          <a:miter lim="800000"/>
          <a:headEnd/>
          <a:tailEnd/>
        </a:ln>
      </xdr:spPr>
    </xdr:sp>
    <xdr:clientData/>
  </xdr:twoCellAnchor>
  <xdr:twoCellAnchor>
    <xdr:from>
      <xdr:col>2</xdr:col>
      <xdr:colOff>733425</xdr:colOff>
      <xdr:row>6</xdr:row>
      <xdr:rowOff>9525</xdr:rowOff>
    </xdr:from>
    <xdr:to>
      <xdr:col>4</xdr:col>
      <xdr:colOff>9525</xdr:colOff>
      <xdr:row>6</xdr:row>
      <xdr:rowOff>123825</xdr:rowOff>
    </xdr:to>
    <xdr:sp macro="" textlink="">
      <xdr:nvSpPr>
        <xdr:cNvPr id="105" name="Text Box 3"/>
        <xdr:cNvSpPr txBox="1">
          <a:spLocks noChangeArrowheads="1"/>
        </xdr:cNvSpPr>
      </xdr:nvSpPr>
      <xdr:spPr bwMode="auto">
        <a:xfrm>
          <a:off x="6562725" y="1162050"/>
          <a:ext cx="771525" cy="114300"/>
        </a:xfrm>
        <a:prstGeom prst="rect">
          <a:avLst/>
        </a:prstGeom>
        <a:noFill/>
        <a:ln w="9525">
          <a:noFill/>
          <a:miter lim="800000"/>
          <a:headEnd/>
          <a:tailEnd/>
        </a:ln>
      </xdr:spPr>
    </xdr:sp>
    <xdr:clientData/>
  </xdr:twoCellAnchor>
  <xdr:twoCellAnchor>
    <xdr:from>
      <xdr:col>4</xdr:col>
      <xdr:colOff>771525</xdr:colOff>
      <xdr:row>6</xdr:row>
      <xdr:rowOff>19050</xdr:rowOff>
    </xdr:from>
    <xdr:to>
      <xdr:col>4</xdr:col>
      <xdr:colOff>981075</xdr:colOff>
      <xdr:row>6</xdr:row>
      <xdr:rowOff>133350</xdr:rowOff>
    </xdr:to>
    <xdr:sp macro="" textlink="">
      <xdr:nvSpPr>
        <xdr:cNvPr id="106" name="Text Box 4"/>
        <xdr:cNvSpPr txBox="1">
          <a:spLocks noChangeArrowheads="1"/>
        </xdr:cNvSpPr>
      </xdr:nvSpPr>
      <xdr:spPr bwMode="auto">
        <a:xfrm>
          <a:off x="8096250" y="1171575"/>
          <a:ext cx="209550" cy="114300"/>
        </a:xfrm>
        <a:prstGeom prst="rect">
          <a:avLst/>
        </a:prstGeom>
        <a:noFill/>
        <a:ln w="9525">
          <a:noFill/>
          <a:miter lim="800000"/>
          <a:headEnd/>
          <a:tailEnd/>
        </a:ln>
      </xdr:spPr>
    </xdr:sp>
    <xdr:clientData/>
  </xdr:twoCellAnchor>
  <xdr:twoCellAnchor>
    <xdr:from>
      <xdr:col>4</xdr:col>
      <xdr:colOff>873793</xdr:colOff>
      <xdr:row>5</xdr:row>
      <xdr:rowOff>147888</xdr:rowOff>
    </xdr:from>
    <xdr:to>
      <xdr:col>6</xdr:col>
      <xdr:colOff>139868</xdr:colOff>
      <xdr:row>6</xdr:row>
      <xdr:rowOff>51134</xdr:rowOff>
    </xdr:to>
    <xdr:sp macro="" textlink="">
      <xdr:nvSpPr>
        <xdr:cNvPr id="107" name="Text Box 1"/>
        <xdr:cNvSpPr txBox="1">
          <a:spLocks noChangeArrowheads="1"/>
        </xdr:cNvSpPr>
      </xdr:nvSpPr>
      <xdr:spPr bwMode="auto">
        <a:xfrm>
          <a:off x="8198518" y="1109913"/>
          <a:ext cx="761500" cy="93746"/>
        </a:xfrm>
        <a:prstGeom prst="rect">
          <a:avLst/>
        </a:prstGeom>
        <a:noFill/>
        <a:ln w="9525">
          <a:noFill/>
          <a:miter lim="800000"/>
          <a:headEnd/>
          <a:tailEnd/>
        </a:ln>
      </xdr:spPr>
    </xdr:sp>
    <xdr:clientData/>
  </xdr:twoCellAnchor>
  <xdr:twoCellAnchor>
    <xdr:from>
      <xdr:col>2</xdr:col>
      <xdr:colOff>733425</xdr:colOff>
      <xdr:row>6</xdr:row>
      <xdr:rowOff>9525</xdr:rowOff>
    </xdr:from>
    <xdr:to>
      <xdr:col>4</xdr:col>
      <xdr:colOff>9525</xdr:colOff>
      <xdr:row>6</xdr:row>
      <xdr:rowOff>123825</xdr:rowOff>
    </xdr:to>
    <xdr:sp macro="" textlink="">
      <xdr:nvSpPr>
        <xdr:cNvPr id="108" name="Text Box 3"/>
        <xdr:cNvSpPr txBox="1">
          <a:spLocks noChangeArrowheads="1"/>
        </xdr:cNvSpPr>
      </xdr:nvSpPr>
      <xdr:spPr bwMode="auto">
        <a:xfrm>
          <a:off x="6562725" y="1162050"/>
          <a:ext cx="771525" cy="114300"/>
        </a:xfrm>
        <a:prstGeom prst="rect">
          <a:avLst/>
        </a:prstGeom>
        <a:noFill/>
        <a:ln w="9525">
          <a:noFill/>
          <a:miter lim="800000"/>
          <a:headEnd/>
          <a:tailEnd/>
        </a:ln>
      </xdr:spPr>
    </xdr:sp>
    <xdr:clientData/>
  </xdr:twoCellAnchor>
  <xdr:twoCellAnchor>
    <xdr:from>
      <xdr:col>2</xdr:col>
      <xdr:colOff>733425</xdr:colOff>
      <xdr:row>6</xdr:row>
      <xdr:rowOff>47625</xdr:rowOff>
    </xdr:from>
    <xdr:to>
      <xdr:col>4</xdr:col>
      <xdr:colOff>9525</xdr:colOff>
      <xdr:row>6</xdr:row>
      <xdr:rowOff>171450</xdr:rowOff>
    </xdr:to>
    <xdr:sp macro="" textlink="">
      <xdr:nvSpPr>
        <xdr:cNvPr id="109" name="Text Box 1"/>
        <xdr:cNvSpPr txBox="1">
          <a:spLocks noChangeArrowheads="1"/>
        </xdr:cNvSpPr>
      </xdr:nvSpPr>
      <xdr:spPr bwMode="auto">
        <a:xfrm>
          <a:off x="6562725" y="1200150"/>
          <a:ext cx="771525" cy="123825"/>
        </a:xfrm>
        <a:prstGeom prst="rect">
          <a:avLst/>
        </a:prstGeom>
        <a:noFill/>
        <a:ln w="9525">
          <a:noFill/>
          <a:miter lim="800000"/>
          <a:headEnd/>
          <a:tailEnd/>
        </a:ln>
      </xdr:spPr>
    </xdr:sp>
    <xdr:clientData/>
  </xdr:twoCellAnchor>
  <xdr:twoCellAnchor>
    <xdr:from>
      <xdr:col>2</xdr:col>
      <xdr:colOff>733425</xdr:colOff>
      <xdr:row>6</xdr:row>
      <xdr:rowOff>47625</xdr:rowOff>
    </xdr:from>
    <xdr:to>
      <xdr:col>4</xdr:col>
      <xdr:colOff>9525</xdr:colOff>
      <xdr:row>6</xdr:row>
      <xdr:rowOff>171450</xdr:rowOff>
    </xdr:to>
    <xdr:sp macro="" textlink="">
      <xdr:nvSpPr>
        <xdr:cNvPr id="110" name="Text Box 1"/>
        <xdr:cNvSpPr txBox="1">
          <a:spLocks noChangeArrowheads="1"/>
        </xdr:cNvSpPr>
      </xdr:nvSpPr>
      <xdr:spPr bwMode="auto">
        <a:xfrm>
          <a:off x="6562725" y="1200150"/>
          <a:ext cx="771525" cy="123825"/>
        </a:xfrm>
        <a:prstGeom prst="rect">
          <a:avLst/>
        </a:prstGeom>
        <a:noFill/>
        <a:ln w="9525">
          <a:noFill/>
          <a:miter lim="800000"/>
          <a:headEnd/>
          <a:tailEnd/>
        </a:ln>
      </xdr:spPr>
    </xdr:sp>
    <xdr:clientData/>
  </xdr:twoCellAnchor>
  <xdr:twoCellAnchor>
    <xdr:from>
      <xdr:col>2</xdr:col>
      <xdr:colOff>733425</xdr:colOff>
      <xdr:row>6</xdr:row>
      <xdr:rowOff>9525</xdr:rowOff>
    </xdr:from>
    <xdr:to>
      <xdr:col>4</xdr:col>
      <xdr:colOff>9525</xdr:colOff>
      <xdr:row>6</xdr:row>
      <xdr:rowOff>123825</xdr:rowOff>
    </xdr:to>
    <xdr:sp macro="" textlink="">
      <xdr:nvSpPr>
        <xdr:cNvPr id="111" name="Text Box 3"/>
        <xdr:cNvSpPr txBox="1">
          <a:spLocks noChangeArrowheads="1"/>
        </xdr:cNvSpPr>
      </xdr:nvSpPr>
      <xdr:spPr bwMode="auto">
        <a:xfrm>
          <a:off x="6562725" y="1162050"/>
          <a:ext cx="771525" cy="114300"/>
        </a:xfrm>
        <a:prstGeom prst="rect">
          <a:avLst/>
        </a:prstGeom>
        <a:noFill/>
        <a:ln w="9525">
          <a:noFill/>
          <a:miter lim="800000"/>
          <a:headEnd/>
          <a:tailEnd/>
        </a:ln>
      </xdr:spPr>
    </xdr:sp>
    <xdr:clientData/>
  </xdr:twoCellAnchor>
  <xdr:twoCellAnchor>
    <xdr:from>
      <xdr:col>4</xdr:col>
      <xdr:colOff>771525</xdr:colOff>
      <xdr:row>6</xdr:row>
      <xdr:rowOff>19050</xdr:rowOff>
    </xdr:from>
    <xdr:to>
      <xdr:col>4</xdr:col>
      <xdr:colOff>981075</xdr:colOff>
      <xdr:row>6</xdr:row>
      <xdr:rowOff>133350</xdr:rowOff>
    </xdr:to>
    <xdr:sp macro="" textlink="">
      <xdr:nvSpPr>
        <xdr:cNvPr id="112" name="Text Box 4"/>
        <xdr:cNvSpPr txBox="1">
          <a:spLocks noChangeArrowheads="1"/>
        </xdr:cNvSpPr>
      </xdr:nvSpPr>
      <xdr:spPr bwMode="auto">
        <a:xfrm>
          <a:off x="8096250" y="1171575"/>
          <a:ext cx="209550" cy="114300"/>
        </a:xfrm>
        <a:prstGeom prst="rect">
          <a:avLst/>
        </a:prstGeom>
        <a:noFill/>
        <a:ln w="9525">
          <a:noFill/>
          <a:miter lim="800000"/>
          <a:headEnd/>
          <a:tailEnd/>
        </a:ln>
      </xdr:spPr>
    </xdr:sp>
    <xdr:clientData/>
  </xdr:twoCellAnchor>
  <xdr:twoCellAnchor>
    <xdr:from>
      <xdr:col>4</xdr:col>
      <xdr:colOff>873793</xdr:colOff>
      <xdr:row>5</xdr:row>
      <xdr:rowOff>147888</xdr:rowOff>
    </xdr:from>
    <xdr:to>
      <xdr:col>6</xdr:col>
      <xdr:colOff>139868</xdr:colOff>
      <xdr:row>6</xdr:row>
      <xdr:rowOff>51134</xdr:rowOff>
    </xdr:to>
    <xdr:sp macro="" textlink="">
      <xdr:nvSpPr>
        <xdr:cNvPr id="113" name="Text Box 1"/>
        <xdr:cNvSpPr txBox="1">
          <a:spLocks noChangeArrowheads="1"/>
        </xdr:cNvSpPr>
      </xdr:nvSpPr>
      <xdr:spPr bwMode="auto">
        <a:xfrm>
          <a:off x="8198518" y="1109913"/>
          <a:ext cx="761500" cy="93746"/>
        </a:xfrm>
        <a:prstGeom prst="rect">
          <a:avLst/>
        </a:prstGeom>
        <a:noFill/>
        <a:ln w="9525">
          <a:noFill/>
          <a:miter lim="800000"/>
          <a:headEnd/>
          <a:tailEnd/>
        </a:ln>
      </xdr:spPr>
    </xdr:sp>
    <xdr:clientData/>
  </xdr:twoCellAnchor>
  <xdr:twoCellAnchor>
    <xdr:from>
      <xdr:col>2</xdr:col>
      <xdr:colOff>733425</xdr:colOff>
      <xdr:row>6</xdr:row>
      <xdr:rowOff>9525</xdr:rowOff>
    </xdr:from>
    <xdr:to>
      <xdr:col>4</xdr:col>
      <xdr:colOff>9525</xdr:colOff>
      <xdr:row>6</xdr:row>
      <xdr:rowOff>123825</xdr:rowOff>
    </xdr:to>
    <xdr:sp macro="" textlink="">
      <xdr:nvSpPr>
        <xdr:cNvPr id="114" name="Text Box 3"/>
        <xdr:cNvSpPr txBox="1">
          <a:spLocks noChangeArrowheads="1"/>
        </xdr:cNvSpPr>
      </xdr:nvSpPr>
      <xdr:spPr bwMode="auto">
        <a:xfrm>
          <a:off x="6562725" y="1162050"/>
          <a:ext cx="771525" cy="114300"/>
        </a:xfrm>
        <a:prstGeom prst="rect">
          <a:avLst/>
        </a:prstGeom>
        <a:noFill/>
        <a:ln w="9525">
          <a:noFill/>
          <a:miter lim="800000"/>
          <a:headEnd/>
          <a:tailEnd/>
        </a:ln>
      </xdr:spPr>
    </xdr:sp>
    <xdr:clientData/>
  </xdr:twoCellAnchor>
  <xdr:twoCellAnchor>
    <xdr:from>
      <xdr:col>4</xdr:col>
      <xdr:colOff>771525</xdr:colOff>
      <xdr:row>6</xdr:row>
      <xdr:rowOff>19050</xdr:rowOff>
    </xdr:from>
    <xdr:to>
      <xdr:col>4</xdr:col>
      <xdr:colOff>981075</xdr:colOff>
      <xdr:row>6</xdr:row>
      <xdr:rowOff>133350</xdr:rowOff>
    </xdr:to>
    <xdr:sp macro="" textlink="">
      <xdr:nvSpPr>
        <xdr:cNvPr id="115" name="Text Box 4"/>
        <xdr:cNvSpPr txBox="1">
          <a:spLocks noChangeArrowheads="1"/>
        </xdr:cNvSpPr>
      </xdr:nvSpPr>
      <xdr:spPr bwMode="auto">
        <a:xfrm>
          <a:off x="8096250" y="1171575"/>
          <a:ext cx="209550" cy="114300"/>
        </a:xfrm>
        <a:prstGeom prst="rect">
          <a:avLst/>
        </a:prstGeom>
        <a:noFill/>
        <a:ln w="9525">
          <a:noFill/>
          <a:miter lim="800000"/>
          <a:headEnd/>
          <a:tailEnd/>
        </a:ln>
      </xdr:spPr>
    </xdr:sp>
    <xdr:clientData/>
  </xdr:twoCellAnchor>
  <xdr:twoCellAnchor>
    <xdr:from>
      <xdr:col>2</xdr:col>
      <xdr:colOff>733425</xdr:colOff>
      <xdr:row>6</xdr:row>
      <xdr:rowOff>47625</xdr:rowOff>
    </xdr:from>
    <xdr:to>
      <xdr:col>4</xdr:col>
      <xdr:colOff>9525</xdr:colOff>
      <xdr:row>6</xdr:row>
      <xdr:rowOff>171450</xdr:rowOff>
    </xdr:to>
    <xdr:sp macro="" textlink="">
      <xdr:nvSpPr>
        <xdr:cNvPr id="116" name="Text Box 1"/>
        <xdr:cNvSpPr txBox="1">
          <a:spLocks noChangeArrowheads="1"/>
        </xdr:cNvSpPr>
      </xdr:nvSpPr>
      <xdr:spPr bwMode="auto">
        <a:xfrm>
          <a:off x="6562725" y="1200150"/>
          <a:ext cx="771525" cy="123825"/>
        </a:xfrm>
        <a:prstGeom prst="rect">
          <a:avLst/>
        </a:prstGeom>
        <a:noFill/>
        <a:ln w="9525">
          <a:noFill/>
          <a:miter lim="800000"/>
          <a:headEnd/>
          <a:tailEnd/>
        </a:ln>
      </xdr:spPr>
    </xdr:sp>
    <xdr:clientData/>
  </xdr:twoCellAnchor>
  <xdr:twoCellAnchor>
    <xdr:from>
      <xdr:col>4</xdr:col>
      <xdr:colOff>762000</xdr:colOff>
      <xdr:row>6</xdr:row>
      <xdr:rowOff>57150</xdr:rowOff>
    </xdr:from>
    <xdr:to>
      <xdr:col>6</xdr:col>
      <xdr:colOff>38100</xdr:colOff>
      <xdr:row>6</xdr:row>
      <xdr:rowOff>171450</xdr:rowOff>
    </xdr:to>
    <xdr:sp macro="" textlink="">
      <xdr:nvSpPr>
        <xdr:cNvPr id="117" name="Text Box 1"/>
        <xdr:cNvSpPr txBox="1">
          <a:spLocks noChangeArrowheads="1"/>
        </xdr:cNvSpPr>
      </xdr:nvSpPr>
      <xdr:spPr bwMode="auto">
        <a:xfrm>
          <a:off x="8115300" y="7724775"/>
          <a:ext cx="657225" cy="114300"/>
        </a:xfrm>
        <a:prstGeom prst="rect">
          <a:avLst/>
        </a:prstGeom>
        <a:noFill/>
        <a:ln w="9525">
          <a:noFill/>
          <a:miter lim="800000"/>
          <a:headEnd/>
          <a:tailEnd/>
        </a:ln>
      </xdr:spPr>
    </xdr:sp>
    <xdr:clientData/>
  </xdr:twoCellAnchor>
  <xdr:twoCellAnchor>
    <xdr:from>
      <xdr:col>2</xdr:col>
      <xdr:colOff>733425</xdr:colOff>
      <xdr:row>6</xdr:row>
      <xdr:rowOff>47625</xdr:rowOff>
    </xdr:from>
    <xdr:to>
      <xdr:col>4</xdr:col>
      <xdr:colOff>9525</xdr:colOff>
      <xdr:row>6</xdr:row>
      <xdr:rowOff>171450</xdr:rowOff>
    </xdr:to>
    <xdr:sp macro="" textlink="">
      <xdr:nvSpPr>
        <xdr:cNvPr id="118" name="Text Box 1"/>
        <xdr:cNvSpPr txBox="1">
          <a:spLocks noChangeArrowheads="1"/>
        </xdr:cNvSpPr>
      </xdr:nvSpPr>
      <xdr:spPr bwMode="auto">
        <a:xfrm>
          <a:off x="6753225" y="7715250"/>
          <a:ext cx="609600" cy="123825"/>
        </a:xfrm>
        <a:prstGeom prst="rect">
          <a:avLst/>
        </a:prstGeom>
        <a:noFill/>
        <a:ln w="9525">
          <a:noFill/>
          <a:miter lim="800000"/>
          <a:headEnd/>
          <a:tailEnd/>
        </a:ln>
      </xdr:spPr>
    </xdr:sp>
    <xdr:clientData/>
  </xdr:twoCellAnchor>
  <xdr:twoCellAnchor>
    <xdr:from>
      <xdr:col>2</xdr:col>
      <xdr:colOff>733425</xdr:colOff>
      <xdr:row>6</xdr:row>
      <xdr:rowOff>9525</xdr:rowOff>
    </xdr:from>
    <xdr:to>
      <xdr:col>4</xdr:col>
      <xdr:colOff>9525</xdr:colOff>
      <xdr:row>6</xdr:row>
      <xdr:rowOff>123825</xdr:rowOff>
    </xdr:to>
    <xdr:sp macro="" textlink="">
      <xdr:nvSpPr>
        <xdr:cNvPr id="119" name="Text Box 3"/>
        <xdr:cNvSpPr txBox="1">
          <a:spLocks noChangeArrowheads="1"/>
        </xdr:cNvSpPr>
      </xdr:nvSpPr>
      <xdr:spPr bwMode="auto">
        <a:xfrm>
          <a:off x="6753225" y="7677150"/>
          <a:ext cx="609600" cy="114300"/>
        </a:xfrm>
        <a:prstGeom prst="rect">
          <a:avLst/>
        </a:prstGeom>
        <a:noFill/>
        <a:ln w="9525">
          <a:noFill/>
          <a:miter lim="800000"/>
          <a:headEnd/>
          <a:tailEnd/>
        </a:ln>
      </xdr:spPr>
    </xdr:sp>
    <xdr:clientData/>
  </xdr:twoCellAnchor>
  <xdr:twoCellAnchor>
    <xdr:from>
      <xdr:col>4</xdr:col>
      <xdr:colOff>771525</xdr:colOff>
      <xdr:row>6</xdr:row>
      <xdr:rowOff>19050</xdr:rowOff>
    </xdr:from>
    <xdr:to>
      <xdr:col>4</xdr:col>
      <xdr:colOff>981075</xdr:colOff>
      <xdr:row>6</xdr:row>
      <xdr:rowOff>133350</xdr:rowOff>
    </xdr:to>
    <xdr:sp macro="" textlink="">
      <xdr:nvSpPr>
        <xdr:cNvPr id="120" name="Text Box 4"/>
        <xdr:cNvSpPr txBox="1">
          <a:spLocks noChangeArrowheads="1"/>
        </xdr:cNvSpPr>
      </xdr:nvSpPr>
      <xdr:spPr bwMode="auto">
        <a:xfrm>
          <a:off x="8124825" y="7686675"/>
          <a:ext cx="209550" cy="114300"/>
        </a:xfrm>
        <a:prstGeom prst="rect">
          <a:avLst/>
        </a:prstGeom>
        <a:noFill/>
        <a:ln w="9525">
          <a:noFill/>
          <a:miter lim="800000"/>
          <a:headEnd/>
          <a:tailEnd/>
        </a:ln>
      </xdr:spPr>
    </xdr:sp>
    <xdr:clientData/>
  </xdr:twoCellAnchor>
  <xdr:twoCellAnchor>
    <xdr:from>
      <xdr:col>4</xdr:col>
      <xdr:colOff>873793</xdr:colOff>
      <xdr:row>5</xdr:row>
      <xdr:rowOff>147888</xdr:rowOff>
    </xdr:from>
    <xdr:to>
      <xdr:col>6</xdr:col>
      <xdr:colOff>139868</xdr:colOff>
      <xdr:row>6</xdr:row>
      <xdr:rowOff>51134</xdr:rowOff>
    </xdr:to>
    <xdr:sp macro="" textlink="">
      <xdr:nvSpPr>
        <xdr:cNvPr id="121" name="Text Box 1"/>
        <xdr:cNvSpPr txBox="1">
          <a:spLocks noChangeArrowheads="1"/>
        </xdr:cNvSpPr>
      </xdr:nvSpPr>
      <xdr:spPr bwMode="auto">
        <a:xfrm>
          <a:off x="8227093" y="7586913"/>
          <a:ext cx="647200" cy="131846"/>
        </a:xfrm>
        <a:prstGeom prst="rect">
          <a:avLst/>
        </a:prstGeom>
        <a:noFill/>
        <a:ln w="9525">
          <a:noFill/>
          <a:miter lim="800000"/>
          <a:headEnd/>
          <a:tailEnd/>
        </a:ln>
      </xdr:spPr>
    </xdr:sp>
    <xdr:clientData/>
  </xdr:twoCellAnchor>
  <xdr:twoCellAnchor>
    <xdr:from>
      <xdr:col>2</xdr:col>
      <xdr:colOff>733425</xdr:colOff>
      <xdr:row>6</xdr:row>
      <xdr:rowOff>9525</xdr:rowOff>
    </xdr:from>
    <xdr:to>
      <xdr:col>4</xdr:col>
      <xdr:colOff>9525</xdr:colOff>
      <xdr:row>6</xdr:row>
      <xdr:rowOff>123825</xdr:rowOff>
    </xdr:to>
    <xdr:sp macro="" textlink="">
      <xdr:nvSpPr>
        <xdr:cNvPr id="122" name="Text Box 3"/>
        <xdr:cNvSpPr txBox="1">
          <a:spLocks noChangeArrowheads="1"/>
        </xdr:cNvSpPr>
      </xdr:nvSpPr>
      <xdr:spPr bwMode="auto">
        <a:xfrm>
          <a:off x="6753225" y="7677150"/>
          <a:ext cx="609600" cy="114300"/>
        </a:xfrm>
        <a:prstGeom prst="rect">
          <a:avLst/>
        </a:prstGeom>
        <a:noFill/>
        <a:ln w="9525">
          <a:noFill/>
          <a:miter lim="800000"/>
          <a:headEnd/>
          <a:tailEnd/>
        </a:ln>
      </xdr:spPr>
    </xdr:sp>
    <xdr:clientData/>
  </xdr:twoCellAnchor>
  <xdr:twoCellAnchor>
    <xdr:from>
      <xdr:col>4</xdr:col>
      <xdr:colOff>771525</xdr:colOff>
      <xdr:row>6</xdr:row>
      <xdr:rowOff>19050</xdr:rowOff>
    </xdr:from>
    <xdr:to>
      <xdr:col>4</xdr:col>
      <xdr:colOff>981075</xdr:colOff>
      <xdr:row>6</xdr:row>
      <xdr:rowOff>133350</xdr:rowOff>
    </xdr:to>
    <xdr:sp macro="" textlink="">
      <xdr:nvSpPr>
        <xdr:cNvPr id="123" name="Text Box 4"/>
        <xdr:cNvSpPr txBox="1">
          <a:spLocks noChangeArrowheads="1"/>
        </xdr:cNvSpPr>
      </xdr:nvSpPr>
      <xdr:spPr bwMode="auto">
        <a:xfrm>
          <a:off x="8124825" y="7686675"/>
          <a:ext cx="209550" cy="114300"/>
        </a:xfrm>
        <a:prstGeom prst="rect">
          <a:avLst/>
        </a:prstGeom>
        <a:noFill/>
        <a:ln w="9525">
          <a:noFill/>
          <a:miter lim="800000"/>
          <a:headEnd/>
          <a:tailEnd/>
        </a:ln>
      </xdr:spPr>
    </xdr:sp>
    <xdr:clientData/>
  </xdr:twoCellAnchor>
  <xdr:twoCellAnchor>
    <xdr:from>
      <xdr:col>2</xdr:col>
      <xdr:colOff>733425</xdr:colOff>
      <xdr:row>6</xdr:row>
      <xdr:rowOff>47625</xdr:rowOff>
    </xdr:from>
    <xdr:to>
      <xdr:col>4</xdr:col>
      <xdr:colOff>9525</xdr:colOff>
      <xdr:row>6</xdr:row>
      <xdr:rowOff>171450</xdr:rowOff>
    </xdr:to>
    <xdr:sp macro="" textlink="">
      <xdr:nvSpPr>
        <xdr:cNvPr id="124" name="Text Box 1"/>
        <xdr:cNvSpPr txBox="1">
          <a:spLocks noChangeArrowheads="1"/>
        </xdr:cNvSpPr>
      </xdr:nvSpPr>
      <xdr:spPr bwMode="auto">
        <a:xfrm>
          <a:off x="6753225" y="7715250"/>
          <a:ext cx="609600" cy="123825"/>
        </a:xfrm>
        <a:prstGeom prst="rect">
          <a:avLst/>
        </a:prstGeom>
        <a:noFill/>
        <a:ln w="9525">
          <a:noFill/>
          <a:miter lim="800000"/>
          <a:headEnd/>
          <a:tailEnd/>
        </a:ln>
      </xdr:spPr>
    </xdr:sp>
    <xdr:clientData/>
  </xdr:twoCellAnchor>
  <xdr:twoCellAnchor>
    <xdr:from>
      <xdr:col>2</xdr:col>
      <xdr:colOff>733425</xdr:colOff>
      <xdr:row>6</xdr:row>
      <xdr:rowOff>9525</xdr:rowOff>
    </xdr:from>
    <xdr:to>
      <xdr:col>4</xdr:col>
      <xdr:colOff>9525</xdr:colOff>
      <xdr:row>6</xdr:row>
      <xdr:rowOff>123825</xdr:rowOff>
    </xdr:to>
    <xdr:sp macro="" textlink="">
      <xdr:nvSpPr>
        <xdr:cNvPr id="125" name="Text Box 3"/>
        <xdr:cNvSpPr txBox="1">
          <a:spLocks noChangeArrowheads="1"/>
        </xdr:cNvSpPr>
      </xdr:nvSpPr>
      <xdr:spPr bwMode="auto">
        <a:xfrm>
          <a:off x="6753225" y="7677150"/>
          <a:ext cx="609600" cy="114300"/>
        </a:xfrm>
        <a:prstGeom prst="rect">
          <a:avLst/>
        </a:prstGeom>
        <a:noFill/>
        <a:ln w="9525">
          <a:noFill/>
          <a:miter lim="800000"/>
          <a:headEnd/>
          <a:tailEnd/>
        </a:ln>
      </xdr:spPr>
    </xdr:sp>
    <xdr:clientData/>
  </xdr:twoCellAnchor>
  <xdr:twoCellAnchor>
    <xdr:from>
      <xdr:col>4</xdr:col>
      <xdr:colOff>771525</xdr:colOff>
      <xdr:row>6</xdr:row>
      <xdr:rowOff>19050</xdr:rowOff>
    </xdr:from>
    <xdr:to>
      <xdr:col>4</xdr:col>
      <xdr:colOff>981075</xdr:colOff>
      <xdr:row>6</xdr:row>
      <xdr:rowOff>133350</xdr:rowOff>
    </xdr:to>
    <xdr:sp macro="" textlink="">
      <xdr:nvSpPr>
        <xdr:cNvPr id="126" name="Text Box 4"/>
        <xdr:cNvSpPr txBox="1">
          <a:spLocks noChangeArrowheads="1"/>
        </xdr:cNvSpPr>
      </xdr:nvSpPr>
      <xdr:spPr bwMode="auto">
        <a:xfrm>
          <a:off x="8124825" y="7686675"/>
          <a:ext cx="209550" cy="114300"/>
        </a:xfrm>
        <a:prstGeom prst="rect">
          <a:avLst/>
        </a:prstGeom>
        <a:noFill/>
        <a:ln w="9525">
          <a:noFill/>
          <a:miter lim="800000"/>
          <a:headEnd/>
          <a:tailEnd/>
        </a:ln>
      </xdr:spPr>
    </xdr:sp>
    <xdr:clientData/>
  </xdr:twoCellAnchor>
  <xdr:twoCellAnchor>
    <xdr:from>
      <xdr:col>4</xdr:col>
      <xdr:colOff>873793</xdr:colOff>
      <xdr:row>5</xdr:row>
      <xdr:rowOff>147888</xdr:rowOff>
    </xdr:from>
    <xdr:to>
      <xdr:col>6</xdr:col>
      <xdr:colOff>139868</xdr:colOff>
      <xdr:row>6</xdr:row>
      <xdr:rowOff>51134</xdr:rowOff>
    </xdr:to>
    <xdr:sp macro="" textlink="">
      <xdr:nvSpPr>
        <xdr:cNvPr id="127" name="Text Box 1"/>
        <xdr:cNvSpPr txBox="1">
          <a:spLocks noChangeArrowheads="1"/>
        </xdr:cNvSpPr>
      </xdr:nvSpPr>
      <xdr:spPr bwMode="auto">
        <a:xfrm>
          <a:off x="8227093" y="7586913"/>
          <a:ext cx="647200" cy="131846"/>
        </a:xfrm>
        <a:prstGeom prst="rect">
          <a:avLst/>
        </a:prstGeom>
        <a:noFill/>
        <a:ln w="9525">
          <a:noFill/>
          <a:miter lim="800000"/>
          <a:headEnd/>
          <a:tailEnd/>
        </a:ln>
      </xdr:spPr>
    </xdr:sp>
    <xdr:clientData/>
  </xdr:twoCellAnchor>
  <xdr:twoCellAnchor>
    <xdr:from>
      <xdr:col>2</xdr:col>
      <xdr:colOff>733425</xdr:colOff>
      <xdr:row>6</xdr:row>
      <xdr:rowOff>9525</xdr:rowOff>
    </xdr:from>
    <xdr:to>
      <xdr:col>4</xdr:col>
      <xdr:colOff>9525</xdr:colOff>
      <xdr:row>6</xdr:row>
      <xdr:rowOff>123825</xdr:rowOff>
    </xdr:to>
    <xdr:sp macro="" textlink="">
      <xdr:nvSpPr>
        <xdr:cNvPr id="128" name="Text Box 3"/>
        <xdr:cNvSpPr txBox="1">
          <a:spLocks noChangeArrowheads="1"/>
        </xdr:cNvSpPr>
      </xdr:nvSpPr>
      <xdr:spPr bwMode="auto">
        <a:xfrm>
          <a:off x="6753225" y="7677150"/>
          <a:ext cx="609600" cy="114300"/>
        </a:xfrm>
        <a:prstGeom prst="rect">
          <a:avLst/>
        </a:prstGeom>
        <a:noFill/>
        <a:ln w="9525">
          <a:noFill/>
          <a:miter lim="800000"/>
          <a:headEnd/>
          <a:tailEnd/>
        </a:ln>
      </xdr:spPr>
    </xdr:sp>
    <xdr:clientData/>
  </xdr:twoCellAnchor>
  <xdr:twoCellAnchor>
    <xdr:from>
      <xdr:col>4</xdr:col>
      <xdr:colOff>771525</xdr:colOff>
      <xdr:row>6</xdr:row>
      <xdr:rowOff>19050</xdr:rowOff>
    </xdr:from>
    <xdr:to>
      <xdr:col>4</xdr:col>
      <xdr:colOff>981075</xdr:colOff>
      <xdr:row>6</xdr:row>
      <xdr:rowOff>133350</xdr:rowOff>
    </xdr:to>
    <xdr:sp macro="" textlink="">
      <xdr:nvSpPr>
        <xdr:cNvPr id="129" name="Text Box 4"/>
        <xdr:cNvSpPr txBox="1">
          <a:spLocks noChangeArrowheads="1"/>
        </xdr:cNvSpPr>
      </xdr:nvSpPr>
      <xdr:spPr bwMode="auto">
        <a:xfrm>
          <a:off x="8124825" y="7686675"/>
          <a:ext cx="209550" cy="114300"/>
        </a:xfrm>
        <a:prstGeom prst="rect">
          <a:avLst/>
        </a:prstGeom>
        <a:noFill/>
        <a:ln w="9525">
          <a:noFill/>
          <a:miter lim="800000"/>
          <a:headEnd/>
          <a:tailEnd/>
        </a:ln>
      </xdr:spPr>
    </xdr:sp>
    <xdr:clientData/>
  </xdr:twoCellAnchor>
  <xdr:twoCellAnchor>
    <xdr:from>
      <xdr:col>2</xdr:col>
      <xdr:colOff>733425</xdr:colOff>
      <xdr:row>6</xdr:row>
      <xdr:rowOff>9525</xdr:rowOff>
    </xdr:from>
    <xdr:to>
      <xdr:col>4</xdr:col>
      <xdr:colOff>9525</xdr:colOff>
      <xdr:row>6</xdr:row>
      <xdr:rowOff>123825</xdr:rowOff>
    </xdr:to>
    <xdr:sp macro="" textlink="">
      <xdr:nvSpPr>
        <xdr:cNvPr id="130" name="Text Box 3"/>
        <xdr:cNvSpPr txBox="1">
          <a:spLocks noChangeArrowheads="1"/>
        </xdr:cNvSpPr>
      </xdr:nvSpPr>
      <xdr:spPr bwMode="auto">
        <a:xfrm>
          <a:off x="6753225" y="7677150"/>
          <a:ext cx="609600" cy="114300"/>
        </a:xfrm>
        <a:prstGeom prst="rect">
          <a:avLst/>
        </a:prstGeom>
        <a:noFill/>
        <a:ln w="9525">
          <a:noFill/>
          <a:miter lim="800000"/>
          <a:headEnd/>
          <a:tailEnd/>
        </a:ln>
      </xdr:spPr>
    </xdr:sp>
    <xdr:clientData/>
  </xdr:twoCellAnchor>
  <xdr:twoCellAnchor>
    <xdr:from>
      <xdr:col>4</xdr:col>
      <xdr:colOff>771525</xdr:colOff>
      <xdr:row>6</xdr:row>
      <xdr:rowOff>19050</xdr:rowOff>
    </xdr:from>
    <xdr:to>
      <xdr:col>4</xdr:col>
      <xdr:colOff>981075</xdr:colOff>
      <xdr:row>6</xdr:row>
      <xdr:rowOff>133350</xdr:rowOff>
    </xdr:to>
    <xdr:sp macro="" textlink="">
      <xdr:nvSpPr>
        <xdr:cNvPr id="131" name="Text Box 4"/>
        <xdr:cNvSpPr txBox="1">
          <a:spLocks noChangeArrowheads="1"/>
        </xdr:cNvSpPr>
      </xdr:nvSpPr>
      <xdr:spPr bwMode="auto">
        <a:xfrm>
          <a:off x="8124825" y="7686675"/>
          <a:ext cx="209550" cy="114300"/>
        </a:xfrm>
        <a:prstGeom prst="rect">
          <a:avLst/>
        </a:prstGeom>
        <a:noFill/>
        <a:ln w="9525">
          <a:noFill/>
          <a:miter lim="800000"/>
          <a:headEnd/>
          <a:tailEnd/>
        </a:ln>
      </xdr:spPr>
    </xdr:sp>
    <xdr:clientData/>
  </xdr:twoCellAnchor>
  <xdr:twoCellAnchor>
    <xdr:from>
      <xdr:col>4</xdr:col>
      <xdr:colOff>873793</xdr:colOff>
      <xdr:row>5</xdr:row>
      <xdr:rowOff>147888</xdr:rowOff>
    </xdr:from>
    <xdr:to>
      <xdr:col>6</xdr:col>
      <xdr:colOff>139868</xdr:colOff>
      <xdr:row>6</xdr:row>
      <xdr:rowOff>51134</xdr:rowOff>
    </xdr:to>
    <xdr:sp macro="" textlink="">
      <xdr:nvSpPr>
        <xdr:cNvPr id="132" name="Text Box 1"/>
        <xdr:cNvSpPr txBox="1">
          <a:spLocks noChangeArrowheads="1"/>
        </xdr:cNvSpPr>
      </xdr:nvSpPr>
      <xdr:spPr bwMode="auto">
        <a:xfrm>
          <a:off x="8227093" y="7586913"/>
          <a:ext cx="647200" cy="131846"/>
        </a:xfrm>
        <a:prstGeom prst="rect">
          <a:avLst/>
        </a:prstGeom>
        <a:noFill/>
        <a:ln w="9525">
          <a:noFill/>
          <a:miter lim="800000"/>
          <a:headEnd/>
          <a:tailEnd/>
        </a:ln>
      </xdr:spPr>
    </xdr:sp>
    <xdr:clientData/>
  </xdr:twoCellAnchor>
  <xdr:twoCellAnchor>
    <xdr:from>
      <xdr:col>2</xdr:col>
      <xdr:colOff>733425</xdr:colOff>
      <xdr:row>6</xdr:row>
      <xdr:rowOff>9525</xdr:rowOff>
    </xdr:from>
    <xdr:to>
      <xdr:col>4</xdr:col>
      <xdr:colOff>9525</xdr:colOff>
      <xdr:row>6</xdr:row>
      <xdr:rowOff>123825</xdr:rowOff>
    </xdr:to>
    <xdr:sp macro="" textlink="">
      <xdr:nvSpPr>
        <xdr:cNvPr id="133" name="Text Box 3"/>
        <xdr:cNvSpPr txBox="1">
          <a:spLocks noChangeArrowheads="1"/>
        </xdr:cNvSpPr>
      </xdr:nvSpPr>
      <xdr:spPr bwMode="auto">
        <a:xfrm>
          <a:off x="6753225" y="7677150"/>
          <a:ext cx="609600" cy="114300"/>
        </a:xfrm>
        <a:prstGeom prst="rect">
          <a:avLst/>
        </a:prstGeom>
        <a:noFill/>
        <a:ln w="9525">
          <a:noFill/>
          <a:miter lim="800000"/>
          <a:headEnd/>
          <a:tailEnd/>
        </a:ln>
      </xdr:spPr>
    </xdr:sp>
    <xdr:clientData/>
  </xdr:twoCellAnchor>
  <xdr:twoCellAnchor>
    <xdr:from>
      <xdr:col>4</xdr:col>
      <xdr:colOff>771525</xdr:colOff>
      <xdr:row>6</xdr:row>
      <xdr:rowOff>19050</xdr:rowOff>
    </xdr:from>
    <xdr:to>
      <xdr:col>4</xdr:col>
      <xdr:colOff>981075</xdr:colOff>
      <xdr:row>6</xdr:row>
      <xdr:rowOff>133350</xdr:rowOff>
    </xdr:to>
    <xdr:sp macro="" textlink="">
      <xdr:nvSpPr>
        <xdr:cNvPr id="134" name="Text Box 4"/>
        <xdr:cNvSpPr txBox="1">
          <a:spLocks noChangeArrowheads="1"/>
        </xdr:cNvSpPr>
      </xdr:nvSpPr>
      <xdr:spPr bwMode="auto">
        <a:xfrm>
          <a:off x="8124825" y="7686675"/>
          <a:ext cx="209550" cy="114300"/>
        </a:xfrm>
        <a:prstGeom prst="rect">
          <a:avLst/>
        </a:prstGeom>
        <a:noFill/>
        <a:ln w="9525">
          <a:noFill/>
          <a:miter lim="800000"/>
          <a:headEnd/>
          <a:tailEnd/>
        </a:ln>
      </xdr:spPr>
    </xdr:sp>
    <xdr:clientData/>
  </xdr:twoCellAnchor>
  <xdr:twoCellAnchor>
    <xdr:from>
      <xdr:col>4</xdr:col>
      <xdr:colOff>873793</xdr:colOff>
      <xdr:row>5</xdr:row>
      <xdr:rowOff>147888</xdr:rowOff>
    </xdr:from>
    <xdr:to>
      <xdr:col>6</xdr:col>
      <xdr:colOff>139868</xdr:colOff>
      <xdr:row>6</xdr:row>
      <xdr:rowOff>51134</xdr:rowOff>
    </xdr:to>
    <xdr:sp macro="" textlink="">
      <xdr:nvSpPr>
        <xdr:cNvPr id="135" name="Text Box 1"/>
        <xdr:cNvSpPr txBox="1">
          <a:spLocks noChangeArrowheads="1"/>
        </xdr:cNvSpPr>
      </xdr:nvSpPr>
      <xdr:spPr bwMode="auto">
        <a:xfrm>
          <a:off x="8227093" y="7586913"/>
          <a:ext cx="647200" cy="131846"/>
        </a:xfrm>
        <a:prstGeom prst="rect">
          <a:avLst/>
        </a:prstGeom>
        <a:noFill/>
        <a:ln w="9525">
          <a:noFill/>
          <a:miter lim="800000"/>
          <a:headEnd/>
          <a:tailEnd/>
        </a:ln>
      </xdr:spPr>
    </xdr:sp>
    <xdr:clientData/>
  </xdr:twoCellAnchor>
  <xdr:twoCellAnchor>
    <xdr:from>
      <xdr:col>4</xdr:col>
      <xdr:colOff>873793</xdr:colOff>
      <xdr:row>5</xdr:row>
      <xdr:rowOff>147888</xdr:rowOff>
    </xdr:from>
    <xdr:to>
      <xdr:col>6</xdr:col>
      <xdr:colOff>139868</xdr:colOff>
      <xdr:row>6</xdr:row>
      <xdr:rowOff>51134</xdr:rowOff>
    </xdr:to>
    <xdr:sp macro="" textlink="">
      <xdr:nvSpPr>
        <xdr:cNvPr id="136" name="Text Box 1"/>
        <xdr:cNvSpPr txBox="1">
          <a:spLocks noChangeArrowheads="1"/>
        </xdr:cNvSpPr>
      </xdr:nvSpPr>
      <xdr:spPr bwMode="auto">
        <a:xfrm>
          <a:off x="8227093" y="7586913"/>
          <a:ext cx="647200" cy="131846"/>
        </a:xfrm>
        <a:prstGeom prst="rect">
          <a:avLst/>
        </a:prstGeom>
        <a:noFill/>
        <a:ln w="9525">
          <a:noFill/>
          <a:miter lim="800000"/>
          <a:headEnd/>
          <a:tailEnd/>
        </a:ln>
      </xdr:spPr>
    </xdr:sp>
    <xdr:clientData/>
  </xdr:twoCellAnchor>
  <xdr:twoCellAnchor>
    <xdr:from>
      <xdr:col>2</xdr:col>
      <xdr:colOff>733425</xdr:colOff>
      <xdr:row>6</xdr:row>
      <xdr:rowOff>47625</xdr:rowOff>
    </xdr:from>
    <xdr:to>
      <xdr:col>4</xdr:col>
      <xdr:colOff>9525</xdr:colOff>
      <xdr:row>6</xdr:row>
      <xdr:rowOff>171450</xdr:rowOff>
    </xdr:to>
    <xdr:sp macro="" textlink="">
      <xdr:nvSpPr>
        <xdr:cNvPr id="137" name="Text Box 1"/>
        <xdr:cNvSpPr txBox="1">
          <a:spLocks noChangeArrowheads="1"/>
        </xdr:cNvSpPr>
      </xdr:nvSpPr>
      <xdr:spPr bwMode="auto">
        <a:xfrm>
          <a:off x="6753225" y="7715250"/>
          <a:ext cx="609600" cy="123825"/>
        </a:xfrm>
        <a:prstGeom prst="rect">
          <a:avLst/>
        </a:prstGeom>
        <a:noFill/>
        <a:ln w="9525">
          <a:noFill/>
          <a:miter lim="800000"/>
          <a:headEnd/>
          <a:tailEnd/>
        </a:ln>
      </xdr:spPr>
    </xdr:sp>
    <xdr:clientData/>
  </xdr:twoCellAnchor>
  <xdr:twoCellAnchor>
    <xdr:from>
      <xdr:col>2</xdr:col>
      <xdr:colOff>733425</xdr:colOff>
      <xdr:row>6</xdr:row>
      <xdr:rowOff>9525</xdr:rowOff>
    </xdr:from>
    <xdr:to>
      <xdr:col>4</xdr:col>
      <xdr:colOff>9525</xdr:colOff>
      <xdr:row>6</xdr:row>
      <xdr:rowOff>123825</xdr:rowOff>
    </xdr:to>
    <xdr:sp macro="" textlink="">
      <xdr:nvSpPr>
        <xdr:cNvPr id="138" name="Text Box 3"/>
        <xdr:cNvSpPr txBox="1">
          <a:spLocks noChangeArrowheads="1"/>
        </xdr:cNvSpPr>
      </xdr:nvSpPr>
      <xdr:spPr bwMode="auto">
        <a:xfrm>
          <a:off x="6753225" y="7677150"/>
          <a:ext cx="609600" cy="114300"/>
        </a:xfrm>
        <a:prstGeom prst="rect">
          <a:avLst/>
        </a:prstGeom>
        <a:noFill/>
        <a:ln w="9525">
          <a:noFill/>
          <a:miter lim="800000"/>
          <a:headEnd/>
          <a:tailEnd/>
        </a:ln>
      </xdr:spPr>
    </xdr:sp>
    <xdr:clientData/>
  </xdr:twoCellAnchor>
  <xdr:twoCellAnchor>
    <xdr:from>
      <xdr:col>4</xdr:col>
      <xdr:colOff>771525</xdr:colOff>
      <xdr:row>6</xdr:row>
      <xdr:rowOff>19050</xdr:rowOff>
    </xdr:from>
    <xdr:to>
      <xdr:col>4</xdr:col>
      <xdr:colOff>981075</xdr:colOff>
      <xdr:row>6</xdr:row>
      <xdr:rowOff>133350</xdr:rowOff>
    </xdr:to>
    <xdr:sp macro="" textlink="">
      <xdr:nvSpPr>
        <xdr:cNvPr id="139" name="Text Box 4"/>
        <xdr:cNvSpPr txBox="1">
          <a:spLocks noChangeArrowheads="1"/>
        </xdr:cNvSpPr>
      </xdr:nvSpPr>
      <xdr:spPr bwMode="auto">
        <a:xfrm>
          <a:off x="8124825" y="7686675"/>
          <a:ext cx="209550" cy="114300"/>
        </a:xfrm>
        <a:prstGeom prst="rect">
          <a:avLst/>
        </a:prstGeom>
        <a:noFill/>
        <a:ln w="9525">
          <a:noFill/>
          <a:miter lim="800000"/>
          <a:headEnd/>
          <a:tailEnd/>
        </a:ln>
      </xdr:spPr>
    </xdr:sp>
    <xdr:clientData/>
  </xdr:twoCellAnchor>
  <xdr:twoCellAnchor>
    <xdr:from>
      <xdr:col>4</xdr:col>
      <xdr:colOff>873793</xdr:colOff>
      <xdr:row>5</xdr:row>
      <xdr:rowOff>147888</xdr:rowOff>
    </xdr:from>
    <xdr:to>
      <xdr:col>6</xdr:col>
      <xdr:colOff>139868</xdr:colOff>
      <xdr:row>6</xdr:row>
      <xdr:rowOff>51134</xdr:rowOff>
    </xdr:to>
    <xdr:sp macro="" textlink="">
      <xdr:nvSpPr>
        <xdr:cNvPr id="140" name="Text Box 1"/>
        <xdr:cNvSpPr txBox="1">
          <a:spLocks noChangeArrowheads="1"/>
        </xdr:cNvSpPr>
      </xdr:nvSpPr>
      <xdr:spPr bwMode="auto">
        <a:xfrm>
          <a:off x="8227093" y="7586913"/>
          <a:ext cx="647200" cy="131846"/>
        </a:xfrm>
        <a:prstGeom prst="rect">
          <a:avLst/>
        </a:prstGeom>
        <a:noFill/>
        <a:ln w="9525">
          <a:noFill/>
          <a:miter lim="800000"/>
          <a:headEnd/>
          <a:tailEnd/>
        </a:ln>
      </xdr:spPr>
    </xdr:sp>
    <xdr:clientData/>
  </xdr:twoCellAnchor>
  <xdr:twoCellAnchor>
    <xdr:from>
      <xdr:col>2</xdr:col>
      <xdr:colOff>733425</xdr:colOff>
      <xdr:row>6</xdr:row>
      <xdr:rowOff>9525</xdr:rowOff>
    </xdr:from>
    <xdr:to>
      <xdr:col>4</xdr:col>
      <xdr:colOff>9525</xdr:colOff>
      <xdr:row>6</xdr:row>
      <xdr:rowOff>123825</xdr:rowOff>
    </xdr:to>
    <xdr:sp macro="" textlink="">
      <xdr:nvSpPr>
        <xdr:cNvPr id="141" name="Text Box 3"/>
        <xdr:cNvSpPr txBox="1">
          <a:spLocks noChangeArrowheads="1"/>
        </xdr:cNvSpPr>
      </xdr:nvSpPr>
      <xdr:spPr bwMode="auto">
        <a:xfrm>
          <a:off x="6753225" y="7677150"/>
          <a:ext cx="609600" cy="114300"/>
        </a:xfrm>
        <a:prstGeom prst="rect">
          <a:avLst/>
        </a:prstGeom>
        <a:noFill/>
        <a:ln w="9525">
          <a:noFill/>
          <a:miter lim="800000"/>
          <a:headEnd/>
          <a:tailEnd/>
        </a:ln>
      </xdr:spPr>
    </xdr:sp>
    <xdr:clientData/>
  </xdr:twoCellAnchor>
  <xdr:twoCellAnchor>
    <xdr:from>
      <xdr:col>4</xdr:col>
      <xdr:colOff>771525</xdr:colOff>
      <xdr:row>6</xdr:row>
      <xdr:rowOff>19050</xdr:rowOff>
    </xdr:from>
    <xdr:to>
      <xdr:col>4</xdr:col>
      <xdr:colOff>981075</xdr:colOff>
      <xdr:row>6</xdr:row>
      <xdr:rowOff>133350</xdr:rowOff>
    </xdr:to>
    <xdr:sp macro="" textlink="">
      <xdr:nvSpPr>
        <xdr:cNvPr id="142" name="Text Box 4"/>
        <xdr:cNvSpPr txBox="1">
          <a:spLocks noChangeArrowheads="1"/>
        </xdr:cNvSpPr>
      </xdr:nvSpPr>
      <xdr:spPr bwMode="auto">
        <a:xfrm>
          <a:off x="8124825" y="7686675"/>
          <a:ext cx="209550" cy="114300"/>
        </a:xfrm>
        <a:prstGeom prst="rect">
          <a:avLst/>
        </a:prstGeom>
        <a:noFill/>
        <a:ln w="9525">
          <a:noFill/>
          <a:miter lim="800000"/>
          <a:headEnd/>
          <a:tailEnd/>
        </a:ln>
      </xdr:spPr>
    </xdr:sp>
    <xdr:clientData/>
  </xdr:twoCellAnchor>
  <xdr:twoCellAnchor>
    <xdr:from>
      <xdr:col>2</xdr:col>
      <xdr:colOff>733425</xdr:colOff>
      <xdr:row>6</xdr:row>
      <xdr:rowOff>47625</xdr:rowOff>
    </xdr:from>
    <xdr:to>
      <xdr:col>4</xdr:col>
      <xdr:colOff>9525</xdr:colOff>
      <xdr:row>6</xdr:row>
      <xdr:rowOff>171450</xdr:rowOff>
    </xdr:to>
    <xdr:sp macro="" textlink="">
      <xdr:nvSpPr>
        <xdr:cNvPr id="143" name="Text Box 1"/>
        <xdr:cNvSpPr txBox="1">
          <a:spLocks noChangeArrowheads="1"/>
        </xdr:cNvSpPr>
      </xdr:nvSpPr>
      <xdr:spPr bwMode="auto">
        <a:xfrm>
          <a:off x="6753225" y="7715250"/>
          <a:ext cx="609600" cy="123825"/>
        </a:xfrm>
        <a:prstGeom prst="rect">
          <a:avLst/>
        </a:prstGeom>
        <a:noFill/>
        <a:ln w="9525">
          <a:noFill/>
          <a:miter lim="800000"/>
          <a:headEnd/>
          <a:tailEnd/>
        </a:ln>
      </xdr:spPr>
    </xdr:sp>
    <xdr:clientData/>
  </xdr:twoCellAnchor>
  <xdr:twoCellAnchor>
    <xdr:from>
      <xdr:col>2</xdr:col>
      <xdr:colOff>733425</xdr:colOff>
      <xdr:row>6</xdr:row>
      <xdr:rowOff>9525</xdr:rowOff>
    </xdr:from>
    <xdr:to>
      <xdr:col>4</xdr:col>
      <xdr:colOff>9525</xdr:colOff>
      <xdr:row>6</xdr:row>
      <xdr:rowOff>123825</xdr:rowOff>
    </xdr:to>
    <xdr:sp macro="" textlink="">
      <xdr:nvSpPr>
        <xdr:cNvPr id="144" name="Text Box 3"/>
        <xdr:cNvSpPr txBox="1">
          <a:spLocks noChangeArrowheads="1"/>
        </xdr:cNvSpPr>
      </xdr:nvSpPr>
      <xdr:spPr bwMode="auto">
        <a:xfrm>
          <a:off x="6753225" y="7677150"/>
          <a:ext cx="609600" cy="114300"/>
        </a:xfrm>
        <a:prstGeom prst="rect">
          <a:avLst/>
        </a:prstGeom>
        <a:noFill/>
        <a:ln w="9525">
          <a:noFill/>
          <a:miter lim="800000"/>
          <a:headEnd/>
          <a:tailEnd/>
        </a:ln>
      </xdr:spPr>
    </xdr:sp>
    <xdr:clientData/>
  </xdr:twoCellAnchor>
  <xdr:twoCellAnchor>
    <xdr:from>
      <xdr:col>4</xdr:col>
      <xdr:colOff>771525</xdr:colOff>
      <xdr:row>6</xdr:row>
      <xdr:rowOff>19050</xdr:rowOff>
    </xdr:from>
    <xdr:to>
      <xdr:col>4</xdr:col>
      <xdr:colOff>981075</xdr:colOff>
      <xdr:row>6</xdr:row>
      <xdr:rowOff>133350</xdr:rowOff>
    </xdr:to>
    <xdr:sp macro="" textlink="">
      <xdr:nvSpPr>
        <xdr:cNvPr id="145" name="Text Box 4"/>
        <xdr:cNvSpPr txBox="1">
          <a:spLocks noChangeArrowheads="1"/>
        </xdr:cNvSpPr>
      </xdr:nvSpPr>
      <xdr:spPr bwMode="auto">
        <a:xfrm>
          <a:off x="8124825" y="7686675"/>
          <a:ext cx="209550" cy="114300"/>
        </a:xfrm>
        <a:prstGeom prst="rect">
          <a:avLst/>
        </a:prstGeom>
        <a:noFill/>
        <a:ln w="9525">
          <a:noFill/>
          <a:miter lim="800000"/>
          <a:headEnd/>
          <a:tailEnd/>
        </a:ln>
      </xdr:spPr>
    </xdr:sp>
    <xdr:clientData/>
  </xdr:twoCellAnchor>
  <xdr:twoCellAnchor>
    <xdr:from>
      <xdr:col>4</xdr:col>
      <xdr:colOff>873793</xdr:colOff>
      <xdr:row>5</xdr:row>
      <xdr:rowOff>147888</xdr:rowOff>
    </xdr:from>
    <xdr:to>
      <xdr:col>6</xdr:col>
      <xdr:colOff>139868</xdr:colOff>
      <xdr:row>6</xdr:row>
      <xdr:rowOff>51134</xdr:rowOff>
    </xdr:to>
    <xdr:sp macro="" textlink="">
      <xdr:nvSpPr>
        <xdr:cNvPr id="146" name="Text Box 1"/>
        <xdr:cNvSpPr txBox="1">
          <a:spLocks noChangeArrowheads="1"/>
        </xdr:cNvSpPr>
      </xdr:nvSpPr>
      <xdr:spPr bwMode="auto">
        <a:xfrm>
          <a:off x="8227093" y="7586913"/>
          <a:ext cx="647200" cy="131846"/>
        </a:xfrm>
        <a:prstGeom prst="rect">
          <a:avLst/>
        </a:prstGeom>
        <a:noFill/>
        <a:ln w="9525">
          <a:noFill/>
          <a:miter lim="800000"/>
          <a:headEnd/>
          <a:tailEnd/>
        </a:ln>
      </xdr:spPr>
    </xdr:sp>
    <xdr:clientData/>
  </xdr:twoCellAnchor>
  <xdr:twoCellAnchor>
    <xdr:from>
      <xdr:col>2</xdr:col>
      <xdr:colOff>733425</xdr:colOff>
      <xdr:row>6</xdr:row>
      <xdr:rowOff>9525</xdr:rowOff>
    </xdr:from>
    <xdr:to>
      <xdr:col>4</xdr:col>
      <xdr:colOff>9525</xdr:colOff>
      <xdr:row>6</xdr:row>
      <xdr:rowOff>123825</xdr:rowOff>
    </xdr:to>
    <xdr:sp macro="" textlink="">
      <xdr:nvSpPr>
        <xdr:cNvPr id="147" name="Text Box 3"/>
        <xdr:cNvSpPr txBox="1">
          <a:spLocks noChangeArrowheads="1"/>
        </xdr:cNvSpPr>
      </xdr:nvSpPr>
      <xdr:spPr bwMode="auto">
        <a:xfrm>
          <a:off x="6753225" y="7677150"/>
          <a:ext cx="609600" cy="114300"/>
        </a:xfrm>
        <a:prstGeom prst="rect">
          <a:avLst/>
        </a:prstGeom>
        <a:noFill/>
        <a:ln w="9525">
          <a:noFill/>
          <a:miter lim="800000"/>
          <a:headEnd/>
          <a:tailEnd/>
        </a:ln>
      </xdr:spPr>
    </xdr:sp>
    <xdr:clientData/>
  </xdr:twoCellAnchor>
  <xdr:twoCellAnchor>
    <xdr:from>
      <xdr:col>4</xdr:col>
      <xdr:colOff>771525</xdr:colOff>
      <xdr:row>6</xdr:row>
      <xdr:rowOff>19050</xdr:rowOff>
    </xdr:from>
    <xdr:to>
      <xdr:col>4</xdr:col>
      <xdr:colOff>981075</xdr:colOff>
      <xdr:row>6</xdr:row>
      <xdr:rowOff>133350</xdr:rowOff>
    </xdr:to>
    <xdr:sp macro="" textlink="">
      <xdr:nvSpPr>
        <xdr:cNvPr id="148" name="Text Box 4"/>
        <xdr:cNvSpPr txBox="1">
          <a:spLocks noChangeArrowheads="1"/>
        </xdr:cNvSpPr>
      </xdr:nvSpPr>
      <xdr:spPr bwMode="auto">
        <a:xfrm>
          <a:off x="8124825" y="7686675"/>
          <a:ext cx="209550" cy="114300"/>
        </a:xfrm>
        <a:prstGeom prst="rect">
          <a:avLst/>
        </a:prstGeom>
        <a:noFill/>
        <a:ln w="9525">
          <a:noFill/>
          <a:miter lim="800000"/>
          <a:headEnd/>
          <a:tailEnd/>
        </a:ln>
      </xdr:spPr>
    </xdr:sp>
    <xdr:clientData/>
  </xdr:twoCellAnchor>
  <xdr:twoCellAnchor>
    <xdr:from>
      <xdr:col>2</xdr:col>
      <xdr:colOff>901513</xdr:colOff>
      <xdr:row>5</xdr:row>
      <xdr:rowOff>204508</xdr:rowOff>
    </xdr:from>
    <xdr:to>
      <xdr:col>4</xdr:col>
      <xdr:colOff>177613</xdr:colOff>
      <xdr:row>6</xdr:row>
      <xdr:rowOff>104215</xdr:rowOff>
    </xdr:to>
    <xdr:sp macro="" textlink="">
      <xdr:nvSpPr>
        <xdr:cNvPr id="149" name="Text Box 1"/>
        <xdr:cNvSpPr txBox="1">
          <a:spLocks noChangeArrowheads="1"/>
        </xdr:cNvSpPr>
      </xdr:nvSpPr>
      <xdr:spPr bwMode="auto">
        <a:xfrm>
          <a:off x="6921313" y="7643533"/>
          <a:ext cx="609600" cy="128307"/>
        </a:xfrm>
        <a:prstGeom prst="rect">
          <a:avLst/>
        </a:prstGeom>
        <a:noFill/>
        <a:ln w="9525">
          <a:noFill/>
          <a:miter lim="800000"/>
          <a:headEnd/>
          <a:tailEnd/>
        </a:ln>
      </xdr:spPr>
    </xdr:sp>
    <xdr:clientData/>
  </xdr:twoCellAnchor>
  <xdr:twoCellAnchor>
    <xdr:from>
      <xdr:col>4</xdr:col>
      <xdr:colOff>873793</xdr:colOff>
      <xdr:row>5</xdr:row>
      <xdr:rowOff>147888</xdr:rowOff>
    </xdr:from>
    <xdr:to>
      <xdr:col>6</xdr:col>
      <xdr:colOff>139868</xdr:colOff>
      <xdr:row>6</xdr:row>
      <xdr:rowOff>51134</xdr:rowOff>
    </xdr:to>
    <xdr:sp macro="" textlink="">
      <xdr:nvSpPr>
        <xdr:cNvPr id="150" name="Text Box 1"/>
        <xdr:cNvSpPr txBox="1">
          <a:spLocks noChangeArrowheads="1"/>
        </xdr:cNvSpPr>
      </xdr:nvSpPr>
      <xdr:spPr bwMode="auto">
        <a:xfrm>
          <a:off x="8341393" y="1671888"/>
          <a:ext cx="904375" cy="131846"/>
        </a:xfrm>
        <a:prstGeom prst="rect">
          <a:avLst/>
        </a:prstGeom>
        <a:noFill/>
        <a:ln w="9525">
          <a:noFill/>
          <a:miter lim="800000"/>
          <a:headEnd/>
          <a:tailEnd/>
        </a:ln>
      </xdr:spPr>
    </xdr:sp>
    <xdr:clientData/>
  </xdr:twoCellAnchor>
  <xdr:twoCellAnchor>
    <xdr:from>
      <xdr:col>4</xdr:col>
      <xdr:colOff>873793</xdr:colOff>
      <xdr:row>5</xdr:row>
      <xdr:rowOff>147888</xdr:rowOff>
    </xdr:from>
    <xdr:to>
      <xdr:col>6</xdr:col>
      <xdr:colOff>139868</xdr:colOff>
      <xdr:row>6</xdr:row>
      <xdr:rowOff>51134</xdr:rowOff>
    </xdr:to>
    <xdr:sp macro="" textlink="">
      <xdr:nvSpPr>
        <xdr:cNvPr id="151" name="Text Box 1"/>
        <xdr:cNvSpPr txBox="1">
          <a:spLocks noChangeArrowheads="1"/>
        </xdr:cNvSpPr>
      </xdr:nvSpPr>
      <xdr:spPr bwMode="auto">
        <a:xfrm>
          <a:off x="8341393" y="1671888"/>
          <a:ext cx="904375" cy="131846"/>
        </a:xfrm>
        <a:prstGeom prst="rect">
          <a:avLst/>
        </a:prstGeom>
        <a:noFill/>
        <a:ln w="9525">
          <a:noFill/>
          <a:miter lim="800000"/>
          <a:headEnd/>
          <a:tailEnd/>
        </a:ln>
      </xdr:spPr>
    </xdr:sp>
    <xdr:clientData/>
  </xdr:twoCellAnchor>
  <xdr:twoCellAnchor>
    <xdr:from>
      <xdr:col>4</xdr:col>
      <xdr:colOff>873793</xdr:colOff>
      <xdr:row>5</xdr:row>
      <xdr:rowOff>147888</xdr:rowOff>
    </xdr:from>
    <xdr:to>
      <xdr:col>6</xdr:col>
      <xdr:colOff>139868</xdr:colOff>
      <xdr:row>6</xdr:row>
      <xdr:rowOff>51134</xdr:rowOff>
    </xdr:to>
    <xdr:sp macro="" textlink="">
      <xdr:nvSpPr>
        <xdr:cNvPr id="152" name="Text Box 1"/>
        <xdr:cNvSpPr txBox="1">
          <a:spLocks noChangeArrowheads="1"/>
        </xdr:cNvSpPr>
      </xdr:nvSpPr>
      <xdr:spPr bwMode="auto">
        <a:xfrm>
          <a:off x="8341393" y="1671888"/>
          <a:ext cx="904375" cy="131846"/>
        </a:xfrm>
        <a:prstGeom prst="rect">
          <a:avLst/>
        </a:prstGeom>
        <a:noFill/>
        <a:ln w="9525">
          <a:noFill/>
          <a:miter lim="800000"/>
          <a:headEnd/>
          <a:tailEnd/>
        </a:ln>
      </xdr:spPr>
    </xdr:sp>
    <xdr:clientData/>
  </xdr:twoCellAnchor>
  <xdr:twoCellAnchor>
    <xdr:from>
      <xdr:col>4</xdr:col>
      <xdr:colOff>873793</xdr:colOff>
      <xdr:row>5</xdr:row>
      <xdr:rowOff>147888</xdr:rowOff>
    </xdr:from>
    <xdr:to>
      <xdr:col>6</xdr:col>
      <xdr:colOff>139868</xdr:colOff>
      <xdr:row>6</xdr:row>
      <xdr:rowOff>51134</xdr:rowOff>
    </xdr:to>
    <xdr:sp macro="" textlink="">
      <xdr:nvSpPr>
        <xdr:cNvPr id="153" name="Text Box 1"/>
        <xdr:cNvSpPr txBox="1">
          <a:spLocks noChangeArrowheads="1"/>
        </xdr:cNvSpPr>
      </xdr:nvSpPr>
      <xdr:spPr bwMode="auto">
        <a:xfrm>
          <a:off x="8341393" y="1671888"/>
          <a:ext cx="904375" cy="131846"/>
        </a:xfrm>
        <a:prstGeom prst="rect">
          <a:avLst/>
        </a:prstGeom>
        <a:noFill/>
        <a:ln w="9525">
          <a:noFill/>
          <a:miter lim="800000"/>
          <a:headEnd/>
          <a:tailEnd/>
        </a:ln>
      </xdr:spPr>
    </xdr:sp>
    <xdr:clientData/>
  </xdr:twoCellAnchor>
  <xdr:twoCellAnchor>
    <xdr:from>
      <xdr:col>4</xdr:col>
      <xdr:colOff>873793</xdr:colOff>
      <xdr:row>5</xdr:row>
      <xdr:rowOff>147888</xdr:rowOff>
    </xdr:from>
    <xdr:to>
      <xdr:col>6</xdr:col>
      <xdr:colOff>139868</xdr:colOff>
      <xdr:row>6</xdr:row>
      <xdr:rowOff>51134</xdr:rowOff>
    </xdr:to>
    <xdr:sp macro="" textlink="">
      <xdr:nvSpPr>
        <xdr:cNvPr id="154" name="Text Box 1"/>
        <xdr:cNvSpPr txBox="1">
          <a:spLocks noChangeArrowheads="1"/>
        </xdr:cNvSpPr>
      </xdr:nvSpPr>
      <xdr:spPr bwMode="auto">
        <a:xfrm>
          <a:off x="8341393" y="1671888"/>
          <a:ext cx="904375" cy="131846"/>
        </a:xfrm>
        <a:prstGeom prst="rect">
          <a:avLst/>
        </a:prstGeom>
        <a:noFill/>
        <a:ln w="9525">
          <a:noFill/>
          <a:miter lim="800000"/>
          <a:headEnd/>
          <a:tailEnd/>
        </a:ln>
      </xdr:spPr>
    </xdr:sp>
    <xdr:clientData/>
  </xdr:twoCellAnchor>
  <xdr:twoCellAnchor>
    <xdr:from>
      <xdr:col>4</xdr:col>
      <xdr:colOff>873793</xdr:colOff>
      <xdr:row>5</xdr:row>
      <xdr:rowOff>147888</xdr:rowOff>
    </xdr:from>
    <xdr:to>
      <xdr:col>6</xdr:col>
      <xdr:colOff>139868</xdr:colOff>
      <xdr:row>6</xdr:row>
      <xdr:rowOff>51134</xdr:rowOff>
    </xdr:to>
    <xdr:sp macro="" textlink="">
      <xdr:nvSpPr>
        <xdr:cNvPr id="155" name="Text Box 1"/>
        <xdr:cNvSpPr txBox="1">
          <a:spLocks noChangeArrowheads="1"/>
        </xdr:cNvSpPr>
      </xdr:nvSpPr>
      <xdr:spPr bwMode="auto">
        <a:xfrm>
          <a:off x="8341393" y="1671888"/>
          <a:ext cx="904375" cy="131846"/>
        </a:xfrm>
        <a:prstGeom prst="rect">
          <a:avLst/>
        </a:prstGeom>
        <a:noFill/>
        <a:ln w="9525">
          <a:noFill/>
          <a:miter lim="800000"/>
          <a:headEnd/>
          <a:tailEnd/>
        </a:ln>
      </xdr:spPr>
    </xdr:sp>
    <xdr:clientData/>
  </xdr:twoCellAnchor>
  <xdr:twoCellAnchor>
    <xdr:from>
      <xdr:col>4</xdr:col>
      <xdr:colOff>873793</xdr:colOff>
      <xdr:row>5</xdr:row>
      <xdr:rowOff>147888</xdr:rowOff>
    </xdr:from>
    <xdr:to>
      <xdr:col>6</xdr:col>
      <xdr:colOff>139868</xdr:colOff>
      <xdr:row>6</xdr:row>
      <xdr:rowOff>51134</xdr:rowOff>
    </xdr:to>
    <xdr:sp macro="" textlink="">
      <xdr:nvSpPr>
        <xdr:cNvPr id="156" name="Text Box 1"/>
        <xdr:cNvSpPr txBox="1">
          <a:spLocks noChangeArrowheads="1"/>
        </xdr:cNvSpPr>
      </xdr:nvSpPr>
      <xdr:spPr bwMode="auto">
        <a:xfrm>
          <a:off x="8341393" y="1671888"/>
          <a:ext cx="904375" cy="131846"/>
        </a:xfrm>
        <a:prstGeom prst="rect">
          <a:avLst/>
        </a:prstGeom>
        <a:noFill/>
        <a:ln w="9525">
          <a:noFill/>
          <a:miter lim="800000"/>
          <a:headEnd/>
          <a:tailEnd/>
        </a:ln>
      </xdr:spPr>
    </xdr:sp>
    <xdr:clientData/>
  </xdr:twoCellAnchor>
  <xdr:twoCellAnchor>
    <xdr:from>
      <xdr:col>4</xdr:col>
      <xdr:colOff>873793</xdr:colOff>
      <xdr:row>5</xdr:row>
      <xdr:rowOff>147888</xdr:rowOff>
    </xdr:from>
    <xdr:to>
      <xdr:col>6</xdr:col>
      <xdr:colOff>139868</xdr:colOff>
      <xdr:row>6</xdr:row>
      <xdr:rowOff>51134</xdr:rowOff>
    </xdr:to>
    <xdr:sp macro="" textlink="">
      <xdr:nvSpPr>
        <xdr:cNvPr id="157" name="Text Box 1"/>
        <xdr:cNvSpPr txBox="1">
          <a:spLocks noChangeArrowheads="1"/>
        </xdr:cNvSpPr>
      </xdr:nvSpPr>
      <xdr:spPr bwMode="auto">
        <a:xfrm>
          <a:off x="8341393" y="1671888"/>
          <a:ext cx="904375" cy="131846"/>
        </a:xfrm>
        <a:prstGeom prst="rect">
          <a:avLst/>
        </a:prstGeom>
        <a:noFill/>
        <a:ln w="9525">
          <a:noFill/>
          <a:miter lim="800000"/>
          <a:headEnd/>
          <a:tailEnd/>
        </a:ln>
      </xdr:spPr>
    </xdr:sp>
    <xdr:clientData/>
  </xdr:twoCellAnchor>
  <xdr:twoCellAnchor>
    <xdr:from>
      <xdr:col>4</xdr:col>
      <xdr:colOff>873793</xdr:colOff>
      <xdr:row>5</xdr:row>
      <xdr:rowOff>147888</xdr:rowOff>
    </xdr:from>
    <xdr:to>
      <xdr:col>6</xdr:col>
      <xdr:colOff>139868</xdr:colOff>
      <xdr:row>6</xdr:row>
      <xdr:rowOff>51134</xdr:rowOff>
    </xdr:to>
    <xdr:sp macro="" textlink="">
      <xdr:nvSpPr>
        <xdr:cNvPr id="158" name="Text Box 1"/>
        <xdr:cNvSpPr txBox="1">
          <a:spLocks noChangeArrowheads="1"/>
        </xdr:cNvSpPr>
      </xdr:nvSpPr>
      <xdr:spPr bwMode="auto">
        <a:xfrm>
          <a:off x="8341393" y="1671888"/>
          <a:ext cx="904375" cy="131846"/>
        </a:xfrm>
        <a:prstGeom prst="rect">
          <a:avLst/>
        </a:prstGeom>
        <a:noFill/>
        <a:ln w="9525">
          <a:noFill/>
          <a:miter lim="800000"/>
          <a:headEnd/>
          <a:tailEnd/>
        </a:ln>
      </xdr:spPr>
    </xdr:sp>
    <xdr:clientData/>
  </xdr:twoCellAnchor>
  <xdr:twoCellAnchor>
    <xdr:from>
      <xdr:col>4</xdr:col>
      <xdr:colOff>873793</xdr:colOff>
      <xdr:row>5</xdr:row>
      <xdr:rowOff>147888</xdr:rowOff>
    </xdr:from>
    <xdr:to>
      <xdr:col>6</xdr:col>
      <xdr:colOff>139868</xdr:colOff>
      <xdr:row>6</xdr:row>
      <xdr:rowOff>51134</xdr:rowOff>
    </xdr:to>
    <xdr:sp macro="" textlink="">
      <xdr:nvSpPr>
        <xdr:cNvPr id="159" name="Text Box 1"/>
        <xdr:cNvSpPr txBox="1">
          <a:spLocks noChangeArrowheads="1"/>
        </xdr:cNvSpPr>
      </xdr:nvSpPr>
      <xdr:spPr bwMode="auto">
        <a:xfrm>
          <a:off x="8341393" y="1671888"/>
          <a:ext cx="904375" cy="131846"/>
        </a:xfrm>
        <a:prstGeom prst="rect">
          <a:avLst/>
        </a:prstGeom>
        <a:noFill/>
        <a:ln w="9525">
          <a:noFill/>
          <a:miter lim="800000"/>
          <a:headEnd/>
          <a:tailEnd/>
        </a:ln>
      </xdr:spPr>
    </xdr:sp>
    <xdr:clientData/>
  </xdr:twoCellAnchor>
  <xdr:twoCellAnchor>
    <xdr:from>
      <xdr:col>4</xdr:col>
      <xdr:colOff>873793</xdr:colOff>
      <xdr:row>5</xdr:row>
      <xdr:rowOff>147888</xdr:rowOff>
    </xdr:from>
    <xdr:to>
      <xdr:col>6</xdr:col>
      <xdr:colOff>139868</xdr:colOff>
      <xdr:row>6</xdr:row>
      <xdr:rowOff>51134</xdr:rowOff>
    </xdr:to>
    <xdr:sp macro="" textlink="">
      <xdr:nvSpPr>
        <xdr:cNvPr id="160" name="Text Box 1"/>
        <xdr:cNvSpPr txBox="1">
          <a:spLocks noChangeArrowheads="1"/>
        </xdr:cNvSpPr>
      </xdr:nvSpPr>
      <xdr:spPr bwMode="auto">
        <a:xfrm>
          <a:off x="8341393" y="1671888"/>
          <a:ext cx="904375" cy="131846"/>
        </a:xfrm>
        <a:prstGeom prst="rect">
          <a:avLst/>
        </a:prstGeom>
        <a:noFill/>
        <a:ln w="9525">
          <a:noFill/>
          <a:miter lim="800000"/>
          <a:headEnd/>
          <a:tailEnd/>
        </a:ln>
      </xdr:spPr>
    </xdr:sp>
    <xdr:clientData/>
  </xdr:twoCellAnchor>
  <xdr:twoCellAnchor>
    <xdr:from>
      <xdr:col>4</xdr:col>
      <xdr:colOff>873793</xdr:colOff>
      <xdr:row>5</xdr:row>
      <xdr:rowOff>147888</xdr:rowOff>
    </xdr:from>
    <xdr:to>
      <xdr:col>6</xdr:col>
      <xdr:colOff>139868</xdr:colOff>
      <xdr:row>6</xdr:row>
      <xdr:rowOff>51134</xdr:rowOff>
    </xdr:to>
    <xdr:sp macro="" textlink="">
      <xdr:nvSpPr>
        <xdr:cNvPr id="161" name="Text Box 1"/>
        <xdr:cNvSpPr txBox="1">
          <a:spLocks noChangeArrowheads="1"/>
        </xdr:cNvSpPr>
      </xdr:nvSpPr>
      <xdr:spPr bwMode="auto">
        <a:xfrm>
          <a:off x="8341393" y="1671888"/>
          <a:ext cx="904375" cy="131846"/>
        </a:xfrm>
        <a:prstGeom prst="rect">
          <a:avLst/>
        </a:prstGeom>
        <a:noFill/>
        <a:ln w="9525">
          <a:noFill/>
          <a:miter lim="800000"/>
          <a:headEnd/>
          <a:tailEnd/>
        </a:ln>
      </xdr:spPr>
    </xdr:sp>
    <xdr:clientData/>
  </xdr:twoCellAnchor>
  <xdr:twoCellAnchor>
    <xdr:from>
      <xdr:col>4</xdr:col>
      <xdr:colOff>873793</xdr:colOff>
      <xdr:row>5</xdr:row>
      <xdr:rowOff>147888</xdr:rowOff>
    </xdr:from>
    <xdr:to>
      <xdr:col>6</xdr:col>
      <xdr:colOff>139868</xdr:colOff>
      <xdr:row>6</xdr:row>
      <xdr:rowOff>51134</xdr:rowOff>
    </xdr:to>
    <xdr:sp macro="" textlink="">
      <xdr:nvSpPr>
        <xdr:cNvPr id="162" name="Text Box 1"/>
        <xdr:cNvSpPr txBox="1">
          <a:spLocks noChangeArrowheads="1"/>
        </xdr:cNvSpPr>
      </xdr:nvSpPr>
      <xdr:spPr bwMode="auto">
        <a:xfrm>
          <a:off x="8341393" y="1671888"/>
          <a:ext cx="904375" cy="131846"/>
        </a:xfrm>
        <a:prstGeom prst="rect">
          <a:avLst/>
        </a:prstGeom>
        <a:noFill/>
        <a:ln w="9525">
          <a:noFill/>
          <a:miter lim="800000"/>
          <a:headEnd/>
          <a:tailEnd/>
        </a:ln>
      </xdr:spPr>
    </xdr:sp>
    <xdr:clientData/>
  </xdr:twoCellAnchor>
  <xdr:twoCellAnchor>
    <xdr:from>
      <xdr:col>4</xdr:col>
      <xdr:colOff>873793</xdr:colOff>
      <xdr:row>5</xdr:row>
      <xdr:rowOff>147888</xdr:rowOff>
    </xdr:from>
    <xdr:to>
      <xdr:col>6</xdr:col>
      <xdr:colOff>139868</xdr:colOff>
      <xdr:row>6</xdr:row>
      <xdr:rowOff>51134</xdr:rowOff>
    </xdr:to>
    <xdr:sp macro="" textlink="">
      <xdr:nvSpPr>
        <xdr:cNvPr id="163" name="Text Box 1"/>
        <xdr:cNvSpPr txBox="1">
          <a:spLocks noChangeArrowheads="1"/>
        </xdr:cNvSpPr>
      </xdr:nvSpPr>
      <xdr:spPr bwMode="auto">
        <a:xfrm>
          <a:off x="8341393" y="1671888"/>
          <a:ext cx="904375" cy="131846"/>
        </a:xfrm>
        <a:prstGeom prst="rect">
          <a:avLst/>
        </a:prstGeom>
        <a:noFill/>
        <a:ln w="9525">
          <a:noFill/>
          <a:miter lim="800000"/>
          <a:headEnd/>
          <a:tailEnd/>
        </a:ln>
      </xdr:spPr>
    </xdr:sp>
    <xdr:clientData/>
  </xdr:twoCellAnchor>
  <xdr:twoCellAnchor>
    <xdr:from>
      <xdr:col>4</xdr:col>
      <xdr:colOff>873793</xdr:colOff>
      <xdr:row>5</xdr:row>
      <xdr:rowOff>147888</xdr:rowOff>
    </xdr:from>
    <xdr:to>
      <xdr:col>6</xdr:col>
      <xdr:colOff>139868</xdr:colOff>
      <xdr:row>6</xdr:row>
      <xdr:rowOff>51134</xdr:rowOff>
    </xdr:to>
    <xdr:sp macro="" textlink="">
      <xdr:nvSpPr>
        <xdr:cNvPr id="164" name="Text Box 1"/>
        <xdr:cNvSpPr txBox="1">
          <a:spLocks noChangeArrowheads="1"/>
        </xdr:cNvSpPr>
      </xdr:nvSpPr>
      <xdr:spPr bwMode="auto">
        <a:xfrm>
          <a:off x="8341393" y="1671888"/>
          <a:ext cx="904375" cy="131846"/>
        </a:xfrm>
        <a:prstGeom prst="rect">
          <a:avLst/>
        </a:prstGeom>
        <a:noFill/>
        <a:ln w="9525">
          <a:noFill/>
          <a:miter lim="800000"/>
          <a:headEnd/>
          <a:tailEnd/>
        </a:ln>
      </xdr:spPr>
    </xdr:sp>
    <xdr:clientData/>
  </xdr:twoCellAnchor>
  <xdr:twoCellAnchor>
    <xdr:from>
      <xdr:col>4</xdr:col>
      <xdr:colOff>873793</xdr:colOff>
      <xdr:row>5</xdr:row>
      <xdr:rowOff>147888</xdr:rowOff>
    </xdr:from>
    <xdr:to>
      <xdr:col>6</xdr:col>
      <xdr:colOff>139868</xdr:colOff>
      <xdr:row>6</xdr:row>
      <xdr:rowOff>51134</xdr:rowOff>
    </xdr:to>
    <xdr:sp macro="" textlink="">
      <xdr:nvSpPr>
        <xdr:cNvPr id="165" name="Text Box 1"/>
        <xdr:cNvSpPr txBox="1">
          <a:spLocks noChangeArrowheads="1"/>
        </xdr:cNvSpPr>
      </xdr:nvSpPr>
      <xdr:spPr bwMode="auto">
        <a:xfrm>
          <a:off x="8341393" y="1671888"/>
          <a:ext cx="904375" cy="131846"/>
        </a:xfrm>
        <a:prstGeom prst="rect">
          <a:avLst/>
        </a:prstGeom>
        <a:noFill/>
        <a:ln w="9525">
          <a:noFill/>
          <a:miter lim="800000"/>
          <a:headEnd/>
          <a:tailEnd/>
        </a:ln>
      </xdr:spPr>
    </xdr:sp>
    <xdr:clientData/>
  </xdr:twoCellAnchor>
  <xdr:twoCellAnchor>
    <xdr:from>
      <xdr:col>4</xdr:col>
      <xdr:colOff>873793</xdr:colOff>
      <xdr:row>5</xdr:row>
      <xdr:rowOff>147888</xdr:rowOff>
    </xdr:from>
    <xdr:to>
      <xdr:col>6</xdr:col>
      <xdr:colOff>139868</xdr:colOff>
      <xdr:row>6</xdr:row>
      <xdr:rowOff>51134</xdr:rowOff>
    </xdr:to>
    <xdr:sp macro="" textlink="">
      <xdr:nvSpPr>
        <xdr:cNvPr id="166" name="Text Box 1"/>
        <xdr:cNvSpPr txBox="1">
          <a:spLocks noChangeArrowheads="1"/>
        </xdr:cNvSpPr>
      </xdr:nvSpPr>
      <xdr:spPr bwMode="auto">
        <a:xfrm>
          <a:off x="8341393" y="1671888"/>
          <a:ext cx="904375" cy="131846"/>
        </a:xfrm>
        <a:prstGeom prst="rect">
          <a:avLst/>
        </a:prstGeom>
        <a:noFill/>
        <a:ln w="9525">
          <a:noFill/>
          <a:miter lim="800000"/>
          <a:headEnd/>
          <a:tailEnd/>
        </a:ln>
      </xdr:spPr>
    </xdr:sp>
    <xdr:clientData/>
  </xdr:twoCellAnchor>
  <xdr:twoCellAnchor>
    <xdr:from>
      <xdr:col>4</xdr:col>
      <xdr:colOff>873793</xdr:colOff>
      <xdr:row>5</xdr:row>
      <xdr:rowOff>147888</xdr:rowOff>
    </xdr:from>
    <xdr:to>
      <xdr:col>6</xdr:col>
      <xdr:colOff>139868</xdr:colOff>
      <xdr:row>6</xdr:row>
      <xdr:rowOff>51134</xdr:rowOff>
    </xdr:to>
    <xdr:sp macro="" textlink="">
      <xdr:nvSpPr>
        <xdr:cNvPr id="167" name="Text Box 1"/>
        <xdr:cNvSpPr txBox="1">
          <a:spLocks noChangeArrowheads="1"/>
        </xdr:cNvSpPr>
      </xdr:nvSpPr>
      <xdr:spPr bwMode="auto">
        <a:xfrm>
          <a:off x="8341393" y="1671888"/>
          <a:ext cx="904375" cy="131846"/>
        </a:xfrm>
        <a:prstGeom prst="rect">
          <a:avLst/>
        </a:prstGeom>
        <a:noFill/>
        <a:ln w="9525">
          <a:noFill/>
          <a:miter lim="800000"/>
          <a:headEnd/>
          <a:tailEnd/>
        </a:ln>
      </xdr:spPr>
    </xdr:sp>
    <xdr:clientData/>
  </xdr:twoCellAnchor>
  <xdr:twoCellAnchor>
    <xdr:from>
      <xdr:col>4</xdr:col>
      <xdr:colOff>873793</xdr:colOff>
      <xdr:row>5</xdr:row>
      <xdr:rowOff>147888</xdr:rowOff>
    </xdr:from>
    <xdr:to>
      <xdr:col>6</xdr:col>
      <xdr:colOff>139868</xdr:colOff>
      <xdr:row>6</xdr:row>
      <xdr:rowOff>51134</xdr:rowOff>
    </xdr:to>
    <xdr:sp macro="" textlink="">
      <xdr:nvSpPr>
        <xdr:cNvPr id="168" name="Text Box 1"/>
        <xdr:cNvSpPr txBox="1">
          <a:spLocks noChangeArrowheads="1"/>
        </xdr:cNvSpPr>
      </xdr:nvSpPr>
      <xdr:spPr bwMode="auto">
        <a:xfrm>
          <a:off x="8341393" y="1671888"/>
          <a:ext cx="904375" cy="131846"/>
        </a:xfrm>
        <a:prstGeom prst="rect">
          <a:avLst/>
        </a:prstGeom>
        <a:noFill/>
        <a:ln w="9525">
          <a:noFill/>
          <a:miter lim="800000"/>
          <a:headEnd/>
          <a:tailEnd/>
        </a:ln>
      </xdr:spPr>
    </xdr:sp>
    <xdr:clientData/>
  </xdr:twoCellAnchor>
  <xdr:twoCellAnchor>
    <xdr:from>
      <xdr:col>4</xdr:col>
      <xdr:colOff>873793</xdr:colOff>
      <xdr:row>5</xdr:row>
      <xdr:rowOff>147888</xdr:rowOff>
    </xdr:from>
    <xdr:to>
      <xdr:col>6</xdr:col>
      <xdr:colOff>139868</xdr:colOff>
      <xdr:row>6</xdr:row>
      <xdr:rowOff>51134</xdr:rowOff>
    </xdr:to>
    <xdr:sp macro="" textlink="">
      <xdr:nvSpPr>
        <xdr:cNvPr id="169" name="Text Box 1"/>
        <xdr:cNvSpPr txBox="1">
          <a:spLocks noChangeArrowheads="1"/>
        </xdr:cNvSpPr>
      </xdr:nvSpPr>
      <xdr:spPr bwMode="auto">
        <a:xfrm>
          <a:off x="8341393" y="1671888"/>
          <a:ext cx="904375" cy="131846"/>
        </a:xfrm>
        <a:prstGeom prst="rect">
          <a:avLst/>
        </a:prstGeom>
        <a:noFill/>
        <a:ln w="9525">
          <a:noFill/>
          <a:miter lim="800000"/>
          <a:headEnd/>
          <a:tailEnd/>
        </a:ln>
      </xdr:spPr>
    </xdr:sp>
    <xdr:clientData/>
  </xdr:twoCellAnchor>
  <xdr:twoCellAnchor>
    <xdr:from>
      <xdr:col>4</xdr:col>
      <xdr:colOff>873793</xdr:colOff>
      <xdr:row>5</xdr:row>
      <xdr:rowOff>147888</xdr:rowOff>
    </xdr:from>
    <xdr:to>
      <xdr:col>6</xdr:col>
      <xdr:colOff>139868</xdr:colOff>
      <xdr:row>6</xdr:row>
      <xdr:rowOff>51134</xdr:rowOff>
    </xdr:to>
    <xdr:sp macro="" textlink="">
      <xdr:nvSpPr>
        <xdr:cNvPr id="170" name="Text Box 1"/>
        <xdr:cNvSpPr txBox="1">
          <a:spLocks noChangeArrowheads="1"/>
        </xdr:cNvSpPr>
      </xdr:nvSpPr>
      <xdr:spPr bwMode="auto">
        <a:xfrm>
          <a:off x="8341393" y="1671888"/>
          <a:ext cx="904375" cy="131846"/>
        </a:xfrm>
        <a:prstGeom prst="rect">
          <a:avLst/>
        </a:prstGeom>
        <a:noFill/>
        <a:ln w="9525">
          <a:noFill/>
          <a:miter lim="800000"/>
          <a:headEnd/>
          <a:tailEnd/>
        </a:ln>
      </xdr:spPr>
    </xdr:sp>
    <xdr:clientData/>
  </xdr:twoCellAnchor>
  <xdr:twoCellAnchor>
    <xdr:from>
      <xdr:col>4</xdr:col>
      <xdr:colOff>873793</xdr:colOff>
      <xdr:row>5</xdr:row>
      <xdr:rowOff>147888</xdr:rowOff>
    </xdr:from>
    <xdr:to>
      <xdr:col>6</xdr:col>
      <xdr:colOff>139868</xdr:colOff>
      <xdr:row>6</xdr:row>
      <xdr:rowOff>51134</xdr:rowOff>
    </xdr:to>
    <xdr:sp macro="" textlink="">
      <xdr:nvSpPr>
        <xdr:cNvPr id="171" name="Text Box 1"/>
        <xdr:cNvSpPr txBox="1">
          <a:spLocks noChangeArrowheads="1"/>
        </xdr:cNvSpPr>
      </xdr:nvSpPr>
      <xdr:spPr bwMode="auto">
        <a:xfrm>
          <a:off x="8341393" y="1671888"/>
          <a:ext cx="904375" cy="131846"/>
        </a:xfrm>
        <a:prstGeom prst="rect">
          <a:avLst/>
        </a:prstGeom>
        <a:noFill/>
        <a:ln w="9525">
          <a:noFill/>
          <a:miter lim="800000"/>
          <a:headEnd/>
          <a:tailEnd/>
        </a:ln>
      </xdr:spPr>
    </xdr:sp>
    <xdr:clientData/>
  </xdr:twoCellAnchor>
  <xdr:twoCellAnchor>
    <xdr:from>
      <xdr:col>4</xdr:col>
      <xdr:colOff>873793</xdr:colOff>
      <xdr:row>5</xdr:row>
      <xdr:rowOff>147888</xdr:rowOff>
    </xdr:from>
    <xdr:to>
      <xdr:col>6</xdr:col>
      <xdr:colOff>139868</xdr:colOff>
      <xdr:row>6</xdr:row>
      <xdr:rowOff>51134</xdr:rowOff>
    </xdr:to>
    <xdr:sp macro="" textlink="">
      <xdr:nvSpPr>
        <xdr:cNvPr id="172" name="Text Box 1"/>
        <xdr:cNvSpPr txBox="1">
          <a:spLocks noChangeArrowheads="1"/>
        </xdr:cNvSpPr>
      </xdr:nvSpPr>
      <xdr:spPr bwMode="auto">
        <a:xfrm>
          <a:off x="8341393" y="1671888"/>
          <a:ext cx="904375" cy="131846"/>
        </a:xfrm>
        <a:prstGeom prst="rect">
          <a:avLst/>
        </a:prstGeom>
        <a:noFill/>
        <a:ln w="9525">
          <a:noFill/>
          <a:miter lim="800000"/>
          <a:headEnd/>
          <a:tailEnd/>
        </a:ln>
      </xdr:spPr>
    </xdr:sp>
    <xdr:clientData/>
  </xdr:twoCellAnchor>
  <xdr:twoCellAnchor>
    <xdr:from>
      <xdr:col>2</xdr:col>
      <xdr:colOff>901513</xdr:colOff>
      <xdr:row>5</xdr:row>
      <xdr:rowOff>204508</xdr:rowOff>
    </xdr:from>
    <xdr:to>
      <xdr:col>4</xdr:col>
      <xdr:colOff>177613</xdr:colOff>
      <xdr:row>6</xdr:row>
      <xdr:rowOff>104215</xdr:rowOff>
    </xdr:to>
    <xdr:sp macro="" textlink="">
      <xdr:nvSpPr>
        <xdr:cNvPr id="173" name="Text Box 1"/>
        <xdr:cNvSpPr txBox="1">
          <a:spLocks noChangeArrowheads="1"/>
        </xdr:cNvSpPr>
      </xdr:nvSpPr>
      <xdr:spPr bwMode="auto">
        <a:xfrm>
          <a:off x="6730813" y="1728508"/>
          <a:ext cx="914400" cy="128307"/>
        </a:xfrm>
        <a:prstGeom prst="rect">
          <a:avLst/>
        </a:prstGeom>
        <a:noFill/>
        <a:ln w="9525">
          <a:noFill/>
          <a:miter lim="800000"/>
          <a:headEnd/>
          <a:tailEnd/>
        </a:ln>
      </xdr:spPr>
    </xdr:sp>
    <xdr:clientData/>
  </xdr:twoCellAnchor>
  <xdr:twoCellAnchor>
    <xdr:from>
      <xdr:col>4</xdr:col>
      <xdr:colOff>873793</xdr:colOff>
      <xdr:row>5</xdr:row>
      <xdr:rowOff>147888</xdr:rowOff>
    </xdr:from>
    <xdr:to>
      <xdr:col>6</xdr:col>
      <xdr:colOff>139868</xdr:colOff>
      <xdr:row>6</xdr:row>
      <xdr:rowOff>51134</xdr:rowOff>
    </xdr:to>
    <xdr:sp macro="" textlink="">
      <xdr:nvSpPr>
        <xdr:cNvPr id="174" name="Text Box 1"/>
        <xdr:cNvSpPr txBox="1">
          <a:spLocks noChangeArrowheads="1"/>
        </xdr:cNvSpPr>
      </xdr:nvSpPr>
      <xdr:spPr bwMode="auto">
        <a:xfrm>
          <a:off x="8341393" y="1671888"/>
          <a:ext cx="904375" cy="131846"/>
        </a:xfrm>
        <a:prstGeom prst="rect">
          <a:avLst/>
        </a:prstGeom>
        <a:noFill/>
        <a:ln w="9525">
          <a:noFill/>
          <a:miter lim="800000"/>
          <a:headEnd/>
          <a:tailEnd/>
        </a:ln>
      </xdr:spPr>
    </xdr:sp>
    <xdr:clientData/>
  </xdr:twoCellAnchor>
  <xdr:twoCellAnchor>
    <xdr:from>
      <xdr:col>2</xdr:col>
      <xdr:colOff>901513</xdr:colOff>
      <xdr:row>5</xdr:row>
      <xdr:rowOff>204508</xdr:rowOff>
    </xdr:from>
    <xdr:to>
      <xdr:col>4</xdr:col>
      <xdr:colOff>177613</xdr:colOff>
      <xdr:row>6</xdr:row>
      <xdr:rowOff>104215</xdr:rowOff>
    </xdr:to>
    <xdr:sp macro="" textlink="">
      <xdr:nvSpPr>
        <xdr:cNvPr id="175" name="Text Box 1"/>
        <xdr:cNvSpPr txBox="1">
          <a:spLocks noChangeArrowheads="1"/>
        </xdr:cNvSpPr>
      </xdr:nvSpPr>
      <xdr:spPr bwMode="auto">
        <a:xfrm>
          <a:off x="6730813" y="1728508"/>
          <a:ext cx="914400" cy="128307"/>
        </a:xfrm>
        <a:prstGeom prst="rect">
          <a:avLst/>
        </a:prstGeom>
        <a:noFill/>
        <a:ln w="9525">
          <a:noFill/>
          <a:miter lim="800000"/>
          <a:headEnd/>
          <a:tailEnd/>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files.shareholder.com/WINNT/Profiles/paisleyl/Local%20Settings/Temporary%20Internet%20Files/OLK60/WINNT/Profiles/salernoj/Local%20Settings/Temporary%20Internet%20Files/OLKC/0702%20NB%20&amp;%20Seg%20only%20results.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files.shareholder.com/WINNT/Profiles/palmierv/Local%20Settings/Temporary%20Internet%20Files/OLK2C/WINNT/Profiles/salernoj/Local%20Settings/Temporary%20Internet%20Files/OLKC/0702%20NB%20&amp;%20Seg%20only%20result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files.shareholder.com/WINNT/Profiles/paisleyl/Local%20Settings/Temporary%20Internet%20Files/OLK60/WINDOWS/TEMP/Consol%20Income%20Stmt.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files.shareholder.com/WINNT/Profiles/palmierv/Local%20Settings/Temporary%20Internet%20Files/OLK2C/WINDOWS/TEMP/Consol%20Income%20Stmt.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files.shareholder.com/WINNT/Profiles/paisleyl/Local%20Settings/Temporary%20Internet%20Files/OLK60/1stQTRFCST/1Q01FC%20TechSvcs67000REV.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files.shareholder.com/WINNT/Profiles/palmierv/Local%20Settings/Temporary%20Internet%20Files/OLK2C/1stQTRFCST/1Q01FC%20TechSvcs67000REV.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files.shareholder.com/WINNT/Profiles/paisleyl/Local%20Settings/Temporary%20Internet%20Files/OLK60/1stQTRFCST/1Q01FC%20TechSvcs67010.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files.shareholder.com/WINNT/Profiles/palmierv/Local%20Settings/Temporary%20Internet%20Files/OLK2C/1stQTRFCST/1Q01FC%20TechSvcs6701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gment to Legal"/>
    </sheetNames>
    <sheetDataSet>
      <sheetData sheetId="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gment to Legal"/>
    </sheetNames>
    <sheetDataSet>
      <sheetData sheetId="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ol Income Stmt"/>
    </sheetNames>
    <definedNames>
      <definedName name="Chart_Label_Update"/>
    </defined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ol Income Stmt"/>
    </sheetNames>
    <definedNames>
      <definedName name="Chart_Label_Update"/>
    </definedNames>
    <sheetDataSet>
      <sheetData sheetId="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yperionImport"/>
    </sheetNames>
    <sheetDataSet>
      <sheetData sheetId="0" refreshError="1">
        <row r="2">
          <cell r="C2" t="str">
            <v>Compensation</v>
          </cell>
          <cell r="D2">
            <v>1267067</v>
          </cell>
          <cell r="E2">
            <v>1385872</v>
          </cell>
        </row>
        <row r="3">
          <cell r="C3" t="str">
            <v>Contract Services</v>
          </cell>
          <cell r="D3">
            <v>99996</v>
          </cell>
          <cell r="E3">
            <v>99996</v>
          </cell>
        </row>
        <row r="4">
          <cell r="C4" t="str">
            <v>Occupancy</v>
          </cell>
          <cell r="D4">
            <v>55848</v>
          </cell>
          <cell r="E4">
            <v>55848</v>
          </cell>
        </row>
        <row r="5">
          <cell r="C5" t="str">
            <v>Office Supplies &amp; Services</v>
          </cell>
          <cell r="D5">
            <v>6412</v>
          </cell>
          <cell r="E5">
            <v>16818</v>
          </cell>
        </row>
        <row r="6">
          <cell r="C6" t="str">
            <v>Printing, Postage &amp; Delivery</v>
          </cell>
          <cell r="D6">
            <v>1772</v>
          </cell>
          <cell r="E6">
            <v>1772</v>
          </cell>
        </row>
        <row r="7">
          <cell r="C7" t="str">
            <v>Computer Operations</v>
          </cell>
          <cell r="D7">
            <v>0</v>
          </cell>
          <cell r="E7">
            <v>0</v>
          </cell>
        </row>
        <row r="8">
          <cell r="C8" t="str">
            <v>Travel &amp; Meetings</v>
          </cell>
          <cell r="D8">
            <v>46496</v>
          </cell>
          <cell r="E8">
            <v>46496</v>
          </cell>
        </row>
        <row r="9">
          <cell r="C9" t="str">
            <v>Depreciation and Amortization</v>
          </cell>
          <cell r="D9">
            <v>3492</v>
          </cell>
          <cell r="E9">
            <v>33241</v>
          </cell>
        </row>
        <row r="10">
          <cell r="D10">
            <v>1481083</v>
          </cell>
          <cell r="E10">
            <v>1640043</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yperionImport"/>
    </sheetNames>
    <sheetDataSet>
      <sheetData sheetId="0" refreshError="1">
        <row r="2">
          <cell r="C2" t="str">
            <v>Compensation</v>
          </cell>
          <cell r="D2">
            <v>1267067</v>
          </cell>
          <cell r="E2">
            <v>1385872</v>
          </cell>
        </row>
        <row r="3">
          <cell r="C3" t="str">
            <v>Contract Services</v>
          </cell>
          <cell r="D3">
            <v>99996</v>
          </cell>
          <cell r="E3">
            <v>99996</v>
          </cell>
        </row>
        <row r="4">
          <cell r="C4" t="str">
            <v>Occupancy</v>
          </cell>
          <cell r="D4">
            <v>55848</v>
          </cell>
          <cell r="E4">
            <v>55848</v>
          </cell>
        </row>
        <row r="5">
          <cell r="C5" t="str">
            <v>Office Supplies &amp; Services</v>
          </cell>
          <cell r="D5">
            <v>6412</v>
          </cell>
          <cell r="E5">
            <v>16818</v>
          </cell>
        </row>
        <row r="6">
          <cell r="C6" t="str">
            <v>Printing, Postage &amp; Delivery</v>
          </cell>
          <cell r="D6">
            <v>1772</v>
          </cell>
          <cell r="E6">
            <v>1772</v>
          </cell>
        </row>
        <row r="7">
          <cell r="C7" t="str">
            <v>Computer Operations</v>
          </cell>
          <cell r="D7">
            <v>0</v>
          </cell>
          <cell r="E7">
            <v>0</v>
          </cell>
        </row>
        <row r="8">
          <cell r="C8" t="str">
            <v>Travel &amp; Meetings</v>
          </cell>
          <cell r="D8">
            <v>46496</v>
          </cell>
          <cell r="E8">
            <v>46496</v>
          </cell>
        </row>
        <row r="9">
          <cell r="C9" t="str">
            <v>Depreciation and Amortization</v>
          </cell>
          <cell r="D9">
            <v>3492</v>
          </cell>
          <cell r="E9">
            <v>33241</v>
          </cell>
        </row>
        <row r="10">
          <cell r="D10">
            <v>1481083</v>
          </cell>
          <cell r="E10">
            <v>1640043</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yperionImport"/>
      <sheetName val="67010"/>
    </sheetNames>
    <sheetDataSet>
      <sheetData sheetId="0" refreshError="1">
        <row r="2">
          <cell r="C2" t="str">
            <v>Compensation</v>
          </cell>
          <cell r="D2">
            <v>1435793</v>
          </cell>
          <cell r="E2">
            <v>1473362</v>
          </cell>
        </row>
        <row r="3">
          <cell r="C3" t="str">
            <v>Contract Services</v>
          </cell>
          <cell r="D3">
            <v>0</v>
          </cell>
          <cell r="E3">
            <v>0</v>
          </cell>
        </row>
        <row r="4">
          <cell r="C4" t="str">
            <v>Occupancy</v>
          </cell>
          <cell r="D4">
            <v>90012</v>
          </cell>
          <cell r="E4">
            <v>90012</v>
          </cell>
        </row>
        <row r="5">
          <cell r="C5" t="str">
            <v>Office Supplies &amp; Services</v>
          </cell>
          <cell r="D5">
            <v>12516</v>
          </cell>
          <cell r="E5">
            <v>12517</v>
          </cell>
        </row>
        <row r="6">
          <cell r="C6" t="str">
            <v>Printing, Postage &amp; Delivery</v>
          </cell>
          <cell r="D6">
            <v>984</v>
          </cell>
          <cell r="E6">
            <v>984</v>
          </cell>
        </row>
        <row r="7">
          <cell r="C7" t="str">
            <v>Computer Operations</v>
          </cell>
          <cell r="D7">
            <v>425</v>
          </cell>
          <cell r="E7">
            <v>425</v>
          </cell>
        </row>
        <row r="8">
          <cell r="C8" t="str">
            <v>Travel &amp; Meetings</v>
          </cell>
          <cell r="D8">
            <v>50952</v>
          </cell>
          <cell r="E8">
            <v>50952</v>
          </cell>
        </row>
        <row r="9">
          <cell r="C9" t="str">
            <v>Training and Education</v>
          </cell>
          <cell r="D9">
            <v>41852</v>
          </cell>
          <cell r="E9">
            <v>41852</v>
          </cell>
        </row>
        <row r="10">
          <cell r="C10" t="str">
            <v>Depreciation and Amortization</v>
          </cell>
          <cell r="D10">
            <v>768</v>
          </cell>
          <cell r="E10">
            <v>659</v>
          </cell>
        </row>
        <row r="11">
          <cell r="C11" t="str">
            <v>Other Expense</v>
          </cell>
          <cell r="D11">
            <v>0</v>
          </cell>
          <cell r="E11">
            <v>0</v>
          </cell>
        </row>
        <row r="12">
          <cell r="D12">
            <v>1633302</v>
          </cell>
          <cell r="E12">
            <v>1558849</v>
          </cell>
        </row>
      </sheetData>
      <sheetData sheetId="1"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yperionImport"/>
      <sheetName val="67010"/>
    </sheetNames>
    <sheetDataSet>
      <sheetData sheetId="0" refreshError="1">
        <row r="2">
          <cell r="C2" t="str">
            <v>Compensation</v>
          </cell>
          <cell r="D2">
            <v>1435793</v>
          </cell>
          <cell r="E2">
            <v>1473362</v>
          </cell>
        </row>
        <row r="3">
          <cell r="C3" t="str">
            <v>Contract Services</v>
          </cell>
          <cell r="D3">
            <v>0</v>
          </cell>
          <cell r="E3">
            <v>0</v>
          </cell>
        </row>
        <row r="4">
          <cell r="C4" t="str">
            <v>Occupancy</v>
          </cell>
          <cell r="D4">
            <v>90012</v>
          </cell>
          <cell r="E4">
            <v>90012</v>
          </cell>
        </row>
        <row r="5">
          <cell r="C5" t="str">
            <v>Office Supplies &amp; Services</v>
          </cell>
          <cell r="D5">
            <v>12516</v>
          </cell>
          <cell r="E5">
            <v>12517</v>
          </cell>
        </row>
        <row r="6">
          <cell r="C6" t="str">
            <v>Printing, Postage &amp; Delivery</v>
          </cell>
          <cell r="D6">
            <v>984</v>
          </cell>
          <cell r="E6">
            <v>984</v>
          </cell>
        </row>
        <row r="7">
          <cell r="C7" t="str">
            <v>Computer Operations</v>
          </cell>
          <cell r="D7">
            <v>425</v>
          </cell>
          <cell r="E7">
            <v>425</v>
          </cell>
        </row>
        <row r="8">
          <cell r="C8" t="str">
            <v>Travel &amp; Meetings</v>
          </cell>
          <cell r="D8">
            <v>50952</v>
          </cell>
          <cell r="E8">
            <v>50952</v>
          </cell>
        </row>
        <row r="9">
          <cell r="C9" t="str">
            <v>Training and Education</v>
          </cell>
          <cell r="D9">
            <v>41852</v>
          </cell>
          <cell r="E9">
            <v>41852</v>
          </cell>
        </row>
        <row r="10">
          <cell r="C10" t="str">
            <v>Depreciation and Amortization</v>
          </cell>
          <cell r="D10">
            <v>768</v>
          </cell>
          <cell r="E10">
            <v>659</v>
          </cell>
        </row>
        <row r="11">
          <cell r="C11" t="str">
            <v>Other Expense</v>
          </cell>
          <cell r="D11">
            <v>0</v>
          </cell>
          <cell r="E11">
            <v>0</v>
          </cell>
        </row>
        <row r="12">
          <cell r="D12">
            <v>1633302</v>
          </cell>
          <cell r="E12">
            <v>1558849</v>
          </cell>
        </row>
      </sheetData>
      <sheetData sheetId="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61"/>
  <sheetViews>
    <sheetView showGridLines="0" tabSelected="1" zoomScale="80" zoomScaleNormal="80" zoomScaleSheetLayoutView="80" workbookViewId="0">
      <selection activeCell="A57" sqref="A57"/>
    </sheetView>
  </sheetViews>
  <sheetFormatPr defaultColWidth="11.28515625" defaultRowHeight="12.75"/>
  <cols>
    <col min="1" max="1" width="61.5703125" style="39" customWidth="1"/>
    <col min="2" max="2" width="3.5703125" style="29" customWidth="1"/>
    <col min="3" max="3" width="19.140625" style="29" customWidth="1"/>
    <col min="4" max="4" width="2.5703125" style="29" customWidth="1"/>
    <col min="5" max="5" width="19.140625" style="29" customWidth="1"/>
    <col min="6" max="6" width="2.5703125" style="29" customWidth="1"/>
    <col min="7" max="7" width="19.140625" style="29" customWidth="1"/>
    <col min="8" max="8" width="2.5703125" style="29" customWidth="1"/>
    <col min="9" max="235" width="11.28515625" style="39"/>
    <col min="236" max="236" width="61.5703125" style="39" customWidth="1"/>
    <col min="237" max="237" width="2.5703125" style="39" customWidth="1"/>
    <col min="238" max="238" width="13.7109375" style="39" bestFit="1" customWidth="1"/>
    <col min="239" max="239" width="1.7109375" style="39" customWidth="1"/>
    <col min="240" max="240" width="14.42578125" style="39" bestFit="1" customWidth="1"/>
    <col min="241" max="241" width="1.42578125" style="39" customWidth="1"/>
    <col min="242" max="242" width="14.42578125" style="39" bestFit="1" customWidth="1"/>
    <col min="243" max="243" width="1.7109375" style="39" customWidth="1"/>
    <col min="244" max="244" width="13.7109375" style="39" bestFit="1" customWidth="1"/>
    <col min="245" max="245" width="1.7109375" style="39" customWidth="1"/>
    <col min="246" max="246" width="13" style="39" bestFit="1" customWidth="1"/>
    <col min="247" max="491" width="11.28515625" style="39"/>
    <col min="492" max="492" width="61.5703125" style="39" customWidth="1"/>
    <col min="493" max="493" width="2.5703125" style="39" customWidth="1"/>
    <col min="494" max="494" width="13.7109375" style="39" bestFit="1" customWidth="1"/>
    <col min="495" max="495" width="1.7109375" style="39" customWidth="1"/>
    <col min="496" max="496" width="14.42578125" style="39" bestFit="1" customWidth="1"/>
    <col min="497" max="497" width="1.42578125" style="39" customWidth="1"/>
    <col min="498" max="498" width="14.42578125" style="39" bestFit="1" customWidth="1"/>
    <col min="499" max="499" width="1.7109375" style="39" customWidth="1"/>
    <col min="500" max="500" width="13.7109375" style="39" bestFit="1" customWidth="1"/>
    <col min="501" max="501" width="1.7109375" style="39" customWidth="1"/>
    <col min="502" max="502" width="13" style="39" bestFit="1" customWidth="1"/>
    <col min="503" max="747" width="11.28515625" style="39"/>
    <col min="748" max="748" width="61.5703125" style="39" customWidth="1"/>
    <col min="749" max="749" width="2.5703125" style="39" customWidth="1"/>
    <col min="750" max="750" width="13.7109375" style="39" bestFit="1" customWidth="1"/>
    <col min="751" max="751" width="1.7109375" style="39" customWidth="1"/>
    <col min="752" max="752" width="14.42578125" style="39" bestFit="1" customWidth="1"/>
    <col min="753" max="753" width="1.42578125" style="39" customWidth="1"/>
    <col min="754" max="754" width="14.42578125" style="39" bestFit="1" customWidth="1"/>
    <col min="755" max="755" width="1.7109375" style="39" customWidth="1"/>
    <col min="756" max="756" width="13.7109375" style="39" bestFit="1" customWidth="1"/>
    <col min="757" max="757" width="1.7109375" style="39" customWidth="1"/>
    <col min="758" max="758" width="13" style="39" bestFit="1" customWidth="1"/>
    <col min="759" max="1003" width="11.28515625" style="39"/>
    <col min="1004" max="1004" width="61.5703125" style="39" customWidth="1"/>
    <col min="1005" max="1005" width="2.5703125" style="39" customWidth="1"/>
    <col min="1006" max="1006" width="13.7109375" style="39" bestFit="1" customWidth="1"/>
    <col min="1007" max="1007" width="1.7109375" style="39" customWidth="1"/>
    <col min="1008" max="1008" width="14.42578125" style="39" bestFit="1" customWidth="1"/>
    <col min="1009" max="1009" width="1.42578125" style="39" customWidth="1"/>
    <col min="1010" max="1010" width="14.42578125" style="39" bestFit="1" customWidth="1"/>
    <col min="1011" max="1011" width="1.7109375" style="39" customWidth="1"/>
    <col min="1012" max="1012" width="13.7109375" style="39" bestFit="1" customWidth="1"/>
    <col min="1013" max="1013" width="1.7109375" style="39" customWidth="1"/>
    <col min="1014" max="1014" width="13" style="39" bestFit="1" customWidth="1"/>
    <col min="1015" max="1259" width="11.28515625" style="39"/>
    <col min="1260" max="1260" width="61.5703125" style="39" customWidth="1"/>
    <col min="1261" max="1261" width="2.5703125" style="39" customWidth="1"/>
    <col min="1262" max="1262" width="13.7109375" style="39" bestFit="1" customWidth="1"/>
    <col min="1263" max="1263" width="1.7109375" style="39" customWidth="1"/>
    <col min="1264" max="1264" width="14.42578125" style="39" bestFit="1" customWidth="1"/>
    <col min="1265" max="1265" width="1.42578125" style="39" customWidth="1"/>
    <col min="1266" max="1266" width="14.42578125" style="39" bestFit="1" customWidth="1"/>
    <col min="1267" max="1267" width="1.7109375" style="39" customWidth="1"/>
    <col min="1268" max="1268" width="13.7109375" style="39" bestFit="1" customWidth="1"/>
    <col min="1269" max="1269" width="1.7109375" style="39" customWidth="1"/>
    <col min="1270" max="1270" width="13" style="39" bestFit="1" customWidth="1"/>
    <col min="1271" max="1515" width="11.28515625" style="39"/>
    <col min="1516" max="1516" width="61.5703125" style="39" customWidth="1"/>
    <col min="1517" max="1517" width="2.5703125" style="39" customWidth="1"/>
    <col min="1518" max="1518" width="13.7109375" style="39" bestFit="1" customWidth="1"/>
    <col min="1519" max="1519" width="1.7109375" style="39" customWidth="1"/>
    <col min="1520" max="1520" width="14.42578125" style="39" bestFit="1" customWidth="1"/>
    <col min="1521" max="1521" width="1.42578125" style="39" customWidth="1"/>
    <col min="1522" max="1522" width="14.42578125" style="39" bestFit="1" customWidth="1"/>
    <col min="1523" max="1523" width="1.7109375" style="39" customWidth="1"/>
    <col min="1524" max="1524" width="13.7109375" style="39" bestFit="1" customWidth="1"/>
    <col min="1525" max="1525" width="1.7109375" style="39" customWidth="1"/>
    <col min="1526" max="1526" width="13" style="39" bestFit="1" customWidth="1"/>
    <col min="1527" max="1771" width="11.28515625" style="39"/>
    <col min="1772" max="1772" width="61.5703125" style="39" customWidth="1"/>
    <col min="1773" max="1773" width="2.5703125" style="39" customWidth="1"/>
    <col min="1774" max="1774" width="13.7109375" style="39" bestFit="1" customWidth="1"/>
    <col min="1775" max="1775" width="1.7109375" style="39" customWidth="1"/>
    <col min="1776" max="1776" width="14.42578125" style="39" bestFit="1" customWidth="1"/>
    <col min="1777" max="1777" width="1.42578125" style="39" customWidth="1"/>
    <col min="1778" max="1778" width="14.42578125" style="39" bestFit="1" customWidth="1"/>
    <col min="1779" max="1779" width="1.7109375" style="39" customWidth="1"/>
    <col min="1780" max="1780" width="13.7109375" style="39" bestFit="1" customWidth="1"/>
    <col min="1781" max="1781" width="1.7109375" style="39" customWidth="1"/>
    <col min="1782" max="1782" width="13" style="39" bestFit="1" customWidth="1"/>
    <col min="1783" max="2027" width="11.28515625" style="39"/>
    <col min="2028" max="2028" width="61.5703125" style="39" customWidth="1"/>
    <col min="2029" max="2029" width="2.5703125" style="39" customWidth="1"/>
    <col min="2030" max="2030" width="13.7109375" style="39" bestFit="1" customWidth="1"/>
    <col min="2031" max="2031" width="1.7109375" style="39" customWidth="1"/>
    <col min="2032" max="2032" width="14.42578125" style="39" bestFit="1" customWidth="1"/>
    <col min="2033" max="2033" width="1.42578125" style="39" customWidth="1"/>
    <col min="2034" max="2034" width="14.42578125" style="39" bestFit="1" customWidth="1"/>
    <col min="2035" max="2035" width="1.7109375" style="39" customWidth="1"/>
    <col min="2036" max="2036" width="13.7109375" style="39" bestFit="1" customWidth="1"/>
    <col min="2037" max="2037" width="1.7109375" style="39" customWidth="1"/>
    <col min="2038" max="2038" width="13" style="39" bestFit="1" customWidth="1"/>
    <col min="2039" max="2283" width="11.28515625" style="39"/>
    <col min="2284" max="2284" width="61.5703125" style="39" customWidth="1"/>
    <col min="2285" max="2285" width="2.5703125" style="39" customWidth="1"/>
    <col min="2286" max="2286" width="13.7109375" style="39" bestFit="1" customWidth="1"/>
    <col min="2287" max="2287" width="1.7109375" style="39" customWidth="1"/>
    <col min="2288" max="2288" width="14.42578125" style="39" bestFit="1" customWidth="1"/>
    <col min="2289" max="2289" width="1.42578125" style="39" customWidth="1"/>
    <col min="2290" max="2290" width="14.42578125" style="39" bestFit="1" customWidth="1"/>
    <col min="2291" max="2291" width="1.7109375" style="39" customWidth="1"/>
    <col min="2292" max="2292" width="13.7109375" style="39" bestFit="1" customWidth="1"/>
    <col min="2293" max="2293" width="1.7109375" style="39" customWidth="1"/>
    <col min="2294" max="2294" width="13" style="39" bestFit="1" customWidth="1"/>
    <col min="2295" max="2539" width="11.28515625" style="39"/>
    <col min="2540" max="2540" width="61.5703125" style="39" customWidth="1"/>
    <col min="2541" max="2541" width="2.5703125" style="39" customWidth="1"/>
    <col min="2542" max="2542" width="13.7109375" style="39" bestFit="1" customWidth="1"/>
    <col min="2543" max="2543" width="1.7109375" style="39" customWidth="1"/>
    <col min="2544" max="2544" width="14.42578125" style="39" bestFit="1" customWidth="1"/>
    <col min="2545" max="2545" width="1.42578125" style="39" customWidth="1"/>
    <col min="2546" max="2546" width="14.42578125" style="39" bestFit="1" customWidth="1"/>
    <col min="2547" max="2547" width="1.7109375" style="39" customWidth="1"/>
    <col min="2548" max="2548" width="13.7109375" style="39" bestFit="1" customWidth="1"/>
    <col min="2549" max="2549" width="1.7109375" style="39" customWidth="1"/>
    <col min="2550" max="2550" width="13" style="39" bestFit="1" customWidth="1"/>
    <col min="2551" max="2795" width="11.28515625" style="39"/>
    <col min="2796" max="2796" width="61.5703125" style="39" customWidth="1"/>
    <col min="2797" max="2797" width="2.5703125" style="39" customWidth="1"/>
    <col min="2798" max="2798" width="13.7109375" style="39" bestFit="1" customWidth="1"/>
    <col min="2799" max="2799" width="1.7109375" style="39" customWidth="1"/>
    <col min="2800" max="2800" width="14.42578125" style="39" bestFit="1" customWidth="1"/>
    <col min="2801" max="2801" width="1.42578125" style="39" customWidth="1"/>
    <col min="2802" max="2802" width="14.42578125" style="39" bestFit="1" customWidth="1"/>
    <col min="2803" max="2803" width="1.7109375" style="39" customWidth="1"/>
    <col min="2804" max="2804" width="13.7109375" style="39" bestFit="1" customWidth="1"/>
    <col min="2805" max="2805" width="1.7109375" style="39" customWidth="1"/>
    <col min="2806" max="2806" width="13" style="39" bestFit="1" customWidth="1"/>
    <col min="2807" max="3051" width="11.28515625" style="39"/>
    <col min="3052" max="3052" width="61.5703125" style="39" customWidth="1"/>
    <col min="3053" max="3053" width="2.5703125" style="39" customWidth="1"/>
    <col min="3054" max="3054" width="13.7109375" style="39" bestFit="1" customWidth="1"/>
    <col min="3055" max="3055" width="1.7109375" style="39" customWidth="1"/>
    <col min="3056" max="3056" width="14.42578125" style="39" bestFit="1" customWidth="1"/>
    <col min="3057" max="3057" width="1.42578125" style="39" customWidth="1"/>
    <col min="3058" max="3058" width="14.42578125" style="39" bestFit="1" customWidth="1"/>
    <col min="3059" max="3059" width="1.7109375" style="39" customWidth="1"/>
    <col min="3060" max="3060" width="13.7109375" style="39" bestFit="1" customWidth="1"/>
    <col min="3061" max="3061" width="1.7109375" style="39" customWidth="1"/>
    <col min="3062" max="3062" width="13" style="39" bestFit="1" customWidth="1"/>
    <col min="3063" max="3307" width="11.28515625" style="39"/>
    <col min="3308" max="3308" width="61.5703125" style="39" customWidth="1"/>
    <col min="3309" max="3309" width="2.5703125" style="39" customWidth="1"/>
    <col min="3310" max="3310" width="13.7109375" style="39" bestFit="1" customWidth="1"/>
    <col min="3311" max="3311" width="1.7109375" style="39" customWidth="1"/>
    <col min="3312" max="3312" width="14.42578125" style="39" bestFit="1" customWidth="1"/>
    <col min="3313" max="3313" width="1.42578125" style="39" customWidth="1"/>
    <col min="3314" max="3314" width="14.42578125" style="39" bestFit="1" customWidth="1"/>
    <col min="3315" max="3315" width="1.7109375" style="39" customWidth="1"/>
    <col min="3316" max="3316" width="13.7109375" style="39" bestFit="1" customWidth="1"/>
    <col min="3317" max="3317" width="1.7109375" style="39" customWidth="1"/>
    <col min="3318" max="3318" width="13" style="39" bestFit="1" customWidth="1"/>
    <col min="3319" max="3563" width="11.28515625" style="39"/>
    <col min="3564" max="3564" width="61.5703125" style="39" customWidth="1"/>
    <col min="3565" max="3565" width="2.5703125" style="39" customWidth="1"/>
    <col min="3566" max="3566" width="13.7109375" style="39" bestFit="1" customWidth="1"/>
    <col min="3567" max="3567" width="1.7109375" style="39" customWidth="1"/>
    <col min="3568" max="3568" width="14.42578125" style="39" bestFit="1" customWidth="1"/>
    <col min="3569" max="3569" width="1.42578125" style="39" customWidth="1"/>
    <col min="3570" max="3570" width="14.42578125" style="39" bestFit="1" customWidth="1"/>
    <col min="3571" max="3571" width="1.7109375" style="39" customWidth="1"/>
    <col min="3572" max="3572" width="13.7109375" style="39" bestFit="1" customWidth="1"/>
    <col min="3573" max="3573" width="1.7109375" style="39" customWidth="1"/>
    <col min="3574" max="3574" width="13" style="39" bestFit="1" customWidth="1"/>
    <col min="3575" max="3819" width="11.28515625" style="39"/>
    <col min="3820" max="3820" width="61.5703125" style="39" customWidth="1"/>
    <col min="3821" max="3821" width="2.5703125" style="39" customWidth="1"/>
    <col min="3822" max="3822" width="13.7109375" style="39" bestFit="1" customWidth="1"/>
    <col min="3823" max="3823" width="1.7109375" style="39" customWidth="1"/>
    <col min="3824" max="3824" width="14.42578125" style="39" bestFit="1" customWidth="1"/>
    <col min="3825" max="3825" width="1.42578125" style="39" customWidth="1"/>
    <col min="3826" max="3826" width="14.42578125" style="39" bestFit="1" customWidth="1"/>
    <col min="3827" max="3827" width="1.7109375" style="39" customWidth="1"/>
    <col min="3828" max="3828" width="13.7109375" style="39" bestFit="1" customWidth="1"/>
    <col min="3829" max="3829" width="1.7109375" style="39" customWidth="1"/>
    <col min="3830" max="3830" width="13" style="39" bestFit="1" customWidth="1"/>
    <col min="3831" max="4075" width="11.28515625" style="39"/>
    <col min="4076" max="4076" width="61.5703125" style="39" customWidth="1"/>
    <col min="4077" max="4077" width="2.5703125" style="39" customWidth="1"/>
    <col min="4078" max="4078" width="13.7109375" style="39" bestFit="1" customWidth="1"/>
    <col min="4079" max="4079" width="1.7109375" style="39" customWidth="1"/>
    <col min="4080" max="4080" width="14.42578125" style="39" bestFit="1" customWidth="1"/>
    <col min="4081" max="4081" width="1.42578125" style="39" customWidth="1"/>
    <col min="4082" max="4082" width="14.42578125" style="39" bestFit="1" customWidth="1"/>
    <col min="4083" max="4083" width="1.7109375" style="39" customWidth="1"/>
    <col min="4084" max="4084" width="13.7109375" style="39" bestFit="1" customWidth="1"/>
    <col min="4085" max="4085" width="1.7109375" style="39" customWidth="1"/>
    <col min="4086" max="4086" width="13" style="39" bestFit="1" customWidth="1"/>
    <col min="4087" max="4331" width="11.28515625" style="39"/>
    <col min="4332" max="4332" width="61.5703125" style="39" customWidth="1"/>
    <col min="4333" max="4333" width="2.5703125" style="39" customWidth="1"/>
    <col min="4334" max="4334" width="13.7109375" style="39" bestFit="1" customWidth="1"/>
    <col min="4335" max="4335" width="1.7109375" style="39" customWidth="1"/>
    <col min="4336" max="4336" width="14.42578125" style="39" bestFit="1" customWidth="1"/>
    <col min="4337" max="4337" width="1.42578125" style="39" customWidth="1"/>
    <col min="4338" max="4338" width="14.42578125" style="39" bestFit="1" customWidth="1"/>
    <col min="4339" max="4339" width="1.7109375" style="39" customWidth="1"/>
    <col min="4340" max="4340" width="13.7109375" style="39" bestFit="1" customWidth="1"/>
    <col min="4341" max="4341" width="1.7109375" style="39" customWidth="1"/>
    <col min="4342" max="4342" width="13" style="39" bestFit="1" customWidth="1"/>
    <col min="4343" max="4587" width="11.28515625" style="39"/>
    <col min="4588" max="4588" width="61.5703125" style="39" customWidth="1"/>
    <col min="4589" max="4589" width="2.5703125" style="39" customWidth="1"/>
    <col min="4590" max="4590" width="13.7109375" style="39" bestFit="1" customWidth="1"/>
    <col min="4591" max="4591" width="1.7109375" style="39" customWidth="1"/>
    <col min="4592" max="4592" width="14.42578125" style="39" bestFit="1" customWidth="1"/>
    <col min="4593" max="4593" width="1.42578125" style="39" customWidth="1"/>
    <col min="4594" max="4594" width="14.42578125" style="39" bestFit="1" customWidth="1"/>
    <col min="4595" max="4595" width="1.7109375" style="39" customWidth="1"/>
    <col min="4596" max="4596" width="13.7109375" style="39" bestFit="1" customWidth="1"/>
    <col min="4597" max="4597" width="1.7109375" style="39" customWidth="1"/>
    <col min="4598" max="4598" width="13" style="39" bestFit="1" customWidth="1"/>
    <col min="4599" max="4843" width="11.28515625" style="39"/>
    <col min="4844" max="4844" width="61.5703125" style="39" customWidth="1"/>
    <col min="4845" max="4845" width="2.5703125" style="39" customWidth="1"/>
    <col min="4846" max="4846" width="13.7109375" style="39" bestFit="1" customWidth="1"/>
    <col min="4847" max="4847" width="1.7109375" style="39" customWidth="1"/>
    <col min="4848" max="4848" width="14.42578125" style="39" bestFit="1" customWidth="1"/>
    <col min="4849" max="4849" width="1.42578125" style="39" customWidth="1"/>
    <col min="4850" max="4850" width="14.42578125" style="39" bestFit="1" customWidth="1"/>
    <col min="4851" max="4851" width="1.7109375" style="39" customWidth="1"/>
    <col min="4852" max="4852" width="13.7109375" style="39" bestFit="1" customWidth="1"/>
    <col min="4853" max="4853" width="1.7109375" style="39" customWidth="1"/>
    <col min="4854" max="4854" width="13" style="39" bestFit="1" customWidth="1"/>
    <col min="4855" max="5099" width="11.28515625" style="39"/>
    <col min="5100" max="5100" width="61.5703125" style="39" customWidth="1"/>
    <col min="5101" max="5101" width="2.5703125" style="39" customWidth="1"/>
    <col min="5102" max="5102" width="13.7109375" style="39" bestFit="1" customWidth="1"/>
    <col min="5103" max="5103" width="1.7109375" style="39" customWidth="1"/>
    <col min="5104" max="5104" width="14.42578125" style="39" bestFit="1" customWidth="1"/>
    <col min="5105" max="5105" width="1.42578125" style="39" customWidth="1"/>
    <col min="5106" max="5106" width="14.42578125" style="39" bestFit="1" customWidth="1"/>
    <col min="5107" max="5107" width="1.7109375" style="39" customWidth="1"/>
    <col min="5108" max="5108" width="13.7109375" style="39" bestFit="1" customWidth="1"/>
    <col min="5109" max="5109" width="1.7109375" style="39" customWidth="1"/>
    <col min="5110" max="5110" width="13" style="39" bestFit="1" customWidth="1"/>
    <col min="5111" max="5355" width="11.28515625" style="39"/>
    <col min="5356" max="5356" width="61.5703125" style="39" customWidth="1"/>
    <col min="5357" max="5357" width="2.5703125" style="39" customWidth="1"/>
    <col min="5358" max="5358" width="13.7109375" style="39" bestFit="1" customWidth="1"/>
    <col min="5359" max="5359" width="1.7109375" style="39" customWidth="1"/>
    <col min="5360" max="5360" width="14.42578125" style="39" bestFit="1" customWidth="1"/>
    <col min="5361" max="5361" width="1.42578125" style="39" customWidth="1"/>
    <col min="5362" max="5362" width="14.42578125" style="39" bestFit="1" customWidth="1"/>
    <col min="5363" max="5363" width="1.7109375" style="39" customWidth="1"/>
    <col min="5364" max="5364" width="13.7109375" style="39" bestFit="1" customWidth="1"/>
    <col min="5365" max="5365" width="1.7109375" style="39" customWidth="1"/>
    <col min="5366" max="5366" width="13" style="39" bestFit="1" customWidth="1"/>
    <col min="5367" max="5611" width="11.28515625" style="39"/>
    <col min="5612" max="5612" width="61.5703125" style="39" customWidth="1"/>
    <col min="5613" max="5613" width="2.5703125" style="39" customWidth="1"/>
    <col min="5614" max="5614" width="13.7109375" style="39" bestFit="1" customWidth="1"/>
    <col min="5615" max="5615" width="1.7109375" style="39" customWidth="1"/>
    <col min="5616" max="5616" width="14.42578125" style="39" bestFit="1" customWidth="1"/>
    <col min="5617" max="5617" width="1.42578125" style="39" customWidth="1"/>
    <col min="5618" max="5618" width="14.42578125" style="39" bestFit="1" customWidth="1"/>
    <col min="5619" max="5619" width="1.7109375" style="39" customWidth="1"/>
    <col min="5620" max="5620" width="13.7109375" style="39" bestFit="1" customWidth="1"/>
    <col min="5621" max="5621" width="1.7109375" style="39" customWidth="1"/>
    <col min="5622" max="5622" width="13" style="39" bestFit="1" customWidth="1"/>
    <col min="5623" max="5867" width="11.28515625" style="39"/>
    <col min="5868" max="5868" width="61.5703125" style="39" customWidth="1"/>
    <col min="5869" max="5869" width="2.5703125" style="39" customWidth="1"/>
    <col min="5870" max="5870" width="13.7109375" style="39" bestFit="1" customWidth="1"/>
    <col min="5871" max="5871" width="1.7109375" style="39" customWidth="1"/>
    <col min="5872" max="5872" width="14.42578125" style="39" bestFit="1" customWidth="1"/>
    <col min="5873" max="5873" width="1.42578125" style="39" customWidth="1"/>
    <col min="5874" max="5874" width="14.42578125" style="39" bestFit="1" customWidth="1"/>
    <col min="5875" max="5875" width="1.7109375" style="39" customWidth="1"/>
    <col min="5876" max="5876" width="13.7109375" style="39" bestFit="1" customWidth="1"/>
    <col min="5877" max="5877" width="1.7109375" style="39" customWidth="1"/>
    <col min="5878" max="5878" width="13" style="39" bestFit="1" customWidth="1"/>
    <col min="5879" max="6123" width="11.28515625" style="39"/>
    <col min="6124" max="6124" width="61.5703125" style="39" customWidth="1"/>
    <col min="6125" max="6125" width="2.5703125" style="39" customWidth="1"/>
    <col min="6126" max="6126" width="13.7109375" style="39" bestFit="1" customWidth="1"/>
    <col min="6127" max="6127" width="1.7109375" style="39" customWidth="1"/>
    <col min="6128" max="6128" width="14.42578125" style="39" bestFit="1" customWidth="1"/>
    <col min="6129" max="6129" width="1.42578125" style="39" customWidth="1"/>
    <col min="6130" max="6130" width="14.42578125" style="39" bestFit="1" customWidth="1"/>
    <col min="6131" max="6131" width="1.7109375" style="39" customWidth="1"/>
    <col min="6132" max="6132" width="13.7109375" style="39" bestFit="1" customWidth="1"/>
    <col min="6133" max="6133" width="1.7109375" style="39" customWidth="1"/>
    <col min="6134" max="6134" width="13" style="39" bestFit="1" customWidth="1"/>
    <col min="6135" max="6379" width="11.28515625" style="39"/>
    <col min="6380" max="6380" width="61.5703125" style="39" customWidth="1"/>
    <col min="6381" max="6381" width="2.5703125" style="39" customWidth="1"/>
    <col min="6382" max="6382" width="13.7109375" style="39" bestFit="1" customWidth="1"/>
    <col min="6383" max="6383" width="1.7109375" style="39" customWidth="1"/>
    <col min="6384" max="6384" width="14.42578125" style="39" bestFit="1" customWidth="1"/>
    <col min="6385" max="6385" width="1.42578125" style="39" customWidth="1"/>
    <col min="6386" max="6386" width="14.42578125" style="39" bestFit="1" customWidth="1"/>
    <col min="6387" max="6387" width="1.7109375" style="39" customWidth="1"/>
    <col min="6388" max="6388" width="13.7109375" style="39" bestFit="1" customWidth="1"/>
    <col min="6389" max="6389" width="1.7109375" style="39" customWidth="1"/>
    <col min="6390" max="6390" width="13" style="39" bestFit="1" customWidth="1"/>
    <col min="6391" max="6635" width="11.28515625" style="39"/>
    <col min="6636" max="6636" width="61.5703125" style="39" customWidth="1"/>
    <col min="6637" max="6637" width="2.5703125" style="39" customWidth="1"/>
    <col min="6638" max="6638" width="13.7109375" style="39" bestFit="1" customWidth="1"/>
    <col min="6639" max="6639" width="1.7109375" style="39" customWidth="1"/>
    <col min="6640" max="6640" width="14.42578125" style="39" bestFit="1" customWidth="1"/>
    <col min="6641" max="6641" width="1.42578125" style="39" customWidth="1"/>
    <col min="6642" max="6642" width="14.42578125" style="39" bestFit="1" customWidth="1"/>
    <col min="6643" max="6643" width="1.7109375" style="39" customWidth="1"/>
    <col min="6644" max="6644" width="13.7109375" style="39" bestFit="1" customWidth="1"/>
    <col min="6645" max="6645" width="1.7109375" style="39" customWidth="1"/>
    <col min="6646" max="6646" width="13" style="39" bestFit="1" customWidth="1"/>
    <col min="6647" max="6891" width="11.28515625" style="39"/>
    <col min="6892" max="6892" width="61.5703125" style="39" customWidth="1"/>
    <col min="6893" max="6893" width="2.5703125" style="39" customWidth="1"/>
    <col min="6894" max="6894" width="13.7109375" style="39" bestFit="1" customWidth="1"/>
    <col min="6895" max="6895" width="1.7109375" style="39" customWidth="1"/>
    <col min="6896" max="6896" width="14.42578125" style="39" bestFit="1" customWidth="1"/>
    <col min="6897" max="6897" width="1.42578125" style="39" customWidth="1"/>
    <col min="6898" max="6898" width="14.42578125" style="39" bestFit="1" customWidth="1"/>
    <col min="6899" max="6899" width="1.7109375" style="39" customWidth="1"/>
    <col min="6900" max="6900" width="13.7109375" style="39" bestFit="1" customWidth="1"/>
    <col min="6901" max="6901" width="1.7109375" style="39" customWidth="1"/>
    <col min="6902" max="6902" width="13" style="39" bestFit="1" customWidth="1"/>
    <col min="6903" max="7147" width="11.28515625" style="39"/>
    <col min="7148" max="7148" width="61.5703125" style="39" customWidth="1"/>
    <col min="7149" max="7149" width="2.5703125" style="39" customWidth="1"/>
    <col min="7150" max="7150" width="13.7109375" style="39" bestFit="1" customWidth="1"/>
    <col min="7151" max="7151" width="1.7109375" style="39" customWidth="1"/>
    <col min="7152" max="7152" width="14.42578125" style="39" bestFit="1" customWidth="1"/>
    <col min="7153" max="7153" width="1.42578125" style="39" customWidth="1"/>
    <col min="7154" max="7154" width="14.42578125" style="39" bestFit="1" customWidth="1"/>
    <col min="7155" max="7155" width="1.7109375" style="39" customWidth="1"/>
    <col min="7156" max="7156" width="13.7109375" style="39" bestFit="1" customWidth="1"/>
    <col min="7157" max="7157" width="1.7109375" style="39" customWidth="1"/>
    <col min="7158" max="7158" width="13" style="39" bestFit="1" customWidth="1"/>
    <col min="7159" max="7403" width="11.28515625" style="39"/>
    <col min="7404" max="7404" width="61.5703125" style="39" customWidth="1"/>
    <col min="7405" max="7405" width="2.5703125" style="39" customWidth="1"/>
    <col min="7406" max="7406" width="13.7109375" style="39" bestFit="1" customWidth="1"/>
    <col min="7407" max="7407" width="1.7109375" style="39" customWidth="1"/>
    <col min="7408" max="7408" width="14.42578125" style="39" bestFit="1" customWidth="1"/>
    <col min="7409" max="7409" width="1.42578125" style="39" customWidth="1"/>
    <col min="7410" max="7410" width="14.42578125" style="39" bestFit="1" customWidth="1"/>
    <col min="7411" max="7411" width="1.7109375" style="39" customWidth="1"/>
    <col min="7412" max="7412" width="13.7109375" style="39" bestFit="1" customWidth="1"/>
    <col min="7413" max="7413" width="1.7109375" style="39" customWidth="1"/>
    <col min="7414" max="7414" width="13" style="39" bestFit="1" customWidth="1"/>
    <col min="7415" max="7659" width="11.28515625" style="39"/>
    <col min="7660" max="7660" width="61.5703125" style="39" customWidth="1"/>
    <col min="7661" max="7661" width="2.5703125" style="39" customWidth="1"/>
    <col min="7662" max="7662" width="13.7109375" style="39" bestFit="1" customWidth="1"/>
    <col min="7663" max="7663" width="1.7109375" style="39" customWidth="1"/>
    <col min="7664" max="7664" width="14.42578125" style="39" bestFit="1" customWidth="1"/>
    <col min="7665" max="7665" width="1.42578125" style="39" customWidth="1"/>
    <col min="7666" max="7666" width="14.42578125" style="39" bestFit="1" customWidth="1"/>
    <col min="7667" max="7667" width="1.7109375" style="39" customWidth="1"/>
    <col min="7668" max="7668" width="13.7109375" style="39" bestFit="1" customWidth="1"/>
    <col min="7669" max="7669" width="1.7109375" style="39" customWidth="1"/>
    <col min="7670" max="7670" width="13" style="39" bestFit="1" customWidth="1"/>
    <col min="7671" max="7915" width="11.28515625" style="39"/>
    <col min="7916" max="7916" width="61.5703125" style="39" customWidth="1"/>
    <col min="7917" max="7917" width="2.5703125" style="39" customWidth="1"/>
    <col min="7918" max="7918" width="13.7109375" style="39" bestFit="1" customWidth="1"/>
    <col min="7919" max="7919" width="1.7109375" style="39" customWidth="1"/>
    <col min="7920" max="7920" width="14.42578125" style="39" bestFit="1" customWidth="1"/>
    <col min="7921" max="7921" width="1.42578125" style="39" customWidth="1"/>
    <col min="7922" max="7922" width="14.42578125" style="39" bestFit="1" customWidth="1"/>
    <col min="7923" max="7923" width="1.7109375" style="39" customWidth="1"/>
    <col min="7924" max="7924" width="13.7109375" style="39" bestFit="1" customWidth="1"/>
    <col min="7925" max="7925" width="1.7109375" style="39" customWidth="1"/>
    <col min="7926" max="7926" width="13" style="39" bestFit="1" customWidth="1"/>
    <col min="7927" max="8171" width="11.28515625" style="39"/>
    <col min="8172" max="8172" width="61.5703125" style="39" customWidth="1"/>
    <col min="8173" max="8173" width="2.5703125" style="39" customWidth="1"/>
    <col min="8174" max="8174" width="13.7109375" style="39" bestFit="1" customWidth="1"/>
    <col min="8175" max="8175" width="1.7109375" style="39" customWidth="1"/>
    <col min="8176" max="8176" width="14.42578125" style="39" bestFit="1" customWidth="1"/>
    <col min="8177" max="8177" width="1.42578125" style="39" customWidth="1"/>
    <col min="8178" max="8178" width="14.42578125" style="39" bestFit="1" customWidth="1"/>
    <col min="8179" max="8179" width="1.7109375" style="39" customWidth="1"/>
    <col min="8180" max="8180" width="13.7109375" style="39" bestFit="1" customWidth="1"/>
    <col min="8181" max="8181" width="1.7109375" style="39" customWidth="1"/>
    <col min="8182" max="8182" width="13" style="39" bestFit="1" customWidth="1"/>
    <col min="8183" max="8427" width="11.28515625" style="39"/>
    <col min="8428" max="8428" width="61.5703125" style="39" customWidth="1"/>
    <col min="8429" max="8429" width="2.5703125" style="39" customWidth="1"/>
    <col min="8430" max="8430" width="13.7109375" style="39" bestFit="1" customWidth="1"/>
    <col min="8431" max="8431" width="1.7109375" style="39" customWidth="1"/>
    <col min="8432" max="8432" width="14.42578125" style="39" bestFit="1" customWidth="1"/>
    <col min="8433" max="8433" width="1.42578125" style="39" customWidth="1"/>
    <col min="8434" max="8434" width="14.42578125" style="39" bestFit="1" customWidth="1"/>
    <col min="8435" max="8435" width="1.7109375" style="39" customWidth="1"/>
    <col min="8436" max="8436" width="13.7109375" style="39" bestFit="1" customWidth="1"/>
    <col min="8437" max="8437" width="1.7109375" style="39" customWidth="1"/>
    <col min="8438" max="8438" width="13" style="39" bestFit="1" customWidth="1"/>
    <col min="8439" max="8683" width="11.28515625" style="39"/>
    <col min="8684" max="8684" width="61.5703125" style="39" customWidth="1"/>
    <col min="8685" max="8685" width="2.5703125" style="39" customWidth="1"/>
    <col min="8686" max="8686" width="13.7109375" style="39" bestFit="1" customWidth="1"/>
    <col min="8687" max="8687" width="1.7109375" style="39" customWidth="1"/>
    <col min="8688" max="8688" width="14.42578125" style="39" bestFit="1" customWidth="1"/>
    <col min="8689" max="8689" width="1.42578125" style="39" customWidth="1"/>
    <col min="8690" max="8690" width="14.42578125" style="39" bestFit="1" customWidth="1"/>
    <col min="8691" max="8691" width="1.7109375" style="39" customWidth="1"/>
    <col min="8692" max="8692" width="13.7109375" style="39" bestFit="1" customWidth="1"/>
    <col min="8693" max="8693" width="1.7109375" style="39" customWidth="1"/>
    <col min="8694" max="8694" width="13" style="39" bestFit="1" customWidth="1"/>
    <col min="8695" max="8939" width="11.28515625" style="39"/>
    <col min="8940" max="8940" width="61.5703125" style="39" customWidth="1"/>
    <col min="8941" max="8941" width="2.5703125" style="39" customWidth="1"/>
    <col min="8942" max="8942" width="13.7109375" style="39" bestFit="1" customWidth="1"/>
    <col min="8943" max="8943" width="1.7109375" style="39" customWidth="1"/>
    <col min="8944" max="8944" width="14.42578125" style="39" bestFit="1" customWidth="1"/>
    <col min="8945" max="8945" width="1.42578125" style="39" customWidth="1"/>
    <col min="8946" max="8946" width="14.42578125" style="39" bestFit="1" customWidth="1"/>
    <col min="8947" max="8947" width="1.7109375" style="39" customWidth="1"/>
    <col min="8948" max="8948" width="13.7109375" style="39" bestFit="1" customWidth="1"/>
    <col min="8949" max="8949" width="1.7109375" style="39" customWidth="1"/>
    <col min="8950" max="8950" width="13" style="39" bestFit="1" customWidth="1"/>
    <col min="8951" max="9195" width="11.28515625" style="39"/>
    <col min="9196" max="9196" width="61.5703125" style="39" customWidth="1"/>
    <col min="9197" max="9197" width="2.5703125" style="39" customWidth="1"/>
    <col min="9198" max="9198" width="13.7109375" style="39" bestFit="1" customWidth="1"/>
    <col min="9199" max="9199" width="1.7109375" style="39" customWidth="1"/>
    <col min="9200" max="9200" width="14.42578125" style="39" bestFit="1" customWidth="1"/>
    <col min="9201" max="9201" width="1.42578125" style="39" customWidth="1"/>
    <col min="9202" max="9202" width="14.42578125" style="39" bestFit="1" customWidth="1"/>
    <col min="9203" max="9203" width="1.7109375" style="39" customWidth="1"/>
    <col min="9204" max="9204" width="13.7109375" style="39" bestFit="1" customWidth="1"/>
    <col min="9205" max="9205" width="1.7109375" style="39" customWidth="1"/>
    <col min="9206" max="9206" width="13" style="39" bestFit="1" customWidth="1"/>
    <col min="9207" max="9451" width="11.28515625" style="39"/>
    <col min="9452" max="9452" width="61.5703125" style="39" customWidth="1"/>
    <col min="9453" max="9453" width="2.5703125" style="39" customWidth="1"/>
    <col min="9454" max="9454" width="13.7109375" style="39" bestFit="1" customWidth="1"/>
    <col min="9455" max="9455" width="1.7109375" style="39" customWidth="1"/>
    <col min="9456" max="9456" width="14.42578125" style="39" bestFit="1" customWidth="1"/>
    <col min="9457" max="9457" width="1.42578125" style="39" customWidth="1"/>
    <col min="9458" max="9458" width="14.42578125" style="39" bestFit="1" customWidth="1"/>
    <col min="9459" max="9459" width="1.7109375" style="39" customWidth="1"/>
    <col min="9460" max="9460" width="13.7109375" style="39" bestFit="1" customWidth="1"/>
    <col min="9461" max="9461" width="1.7109375" style="39" customWidth="1"/>
    <col min="9462" max="9462" width="13" style="39" bestFit="1" customWidth="1"/>
    <col min="9463" max="9707" width="11.28515625" style="39"/>
    <col min="9708" max="9708" width="61.5703125" style="39" customWidth="1"/>
    <col min="9709" max="9709" width="2.5703125" style="39" customWidth="1"/>
    <col min="9710" max="9710" width="13.7109375" style="39" bestFit="1" customWidth="1"/>
    <col min="9711" max="9711" width="1.7109375" style="39" customWidth="1"/>
    <col min="9712" max="9712" width="14.42578125" style="39" bestFit="1" customWidth="1"/>
    <col min="9713" max="9713" width="1.42578125" style="39" customWidth="1"/>
    <col min="9714" max="9714" width="14.42578125" style="39" bestFit="1" customWidth="1"/>
    <col min="9715" max="9715" width="1.7109375" style="39" customWidth="1"/>
    <col min="9716" max="9716" width="13.7109375" style="39" bestFit="1" customWidth="1"/>
    <col min="9717" max="9717" width="1.7109375" style="39" customWidth="1"/>
    <col min="9718" max="9718" width="13" style="39" bestFit="1" customWidth="1"/>
    <col min="9719" max="9963" width="11.28515625" style="39"/>
    <col min="9964" max="9964" width="61.5703125" style="39" customWidth="1"/>
    <col min="9965" max="9965" width="2.5703125" style="39" customWidth="1"/>
    <col min="9966" max="9966" width="13.7109375" style="39" bestFit="1" customWidth="1"/>
    <col min="9967" max="9967" width="1.7109375" style="39" customWidth="1"/>
    <col min="9968" max="9968" width="14.42578125" style="39" bestFit="1" customWidth="1"/>
    <col min="9969" max="9969" width="1.42578125" style="39" customWidth="1"/>
    <col min="9970" max="9970" width="14.42578125" style="39" bestFit="1" customWidth="1"/>
    <col min="9971" max="9971" width="1.7109375" style="39" customWidth="1"/>
    <col min="9972" max="9972" width="13.7109375" style="39" bestFit="1" customWidth="1"/>
    <col min="9973" max="9973" width="1.7109375" style="39" customWidth="1"/>
    <col min="9974" max="9974" width="13" style="39" bestFit="1" customWidth="1"/>
    <col min="9975" max="10219" width="11.28515625" style="39"/>
    <col min="10220" max="10220" width="61.5703125" style="39" customWidth="1"/>
    <col min="10221" max="10221" width="2.5703125" style="39" customWidth="1"/>
    <col min="10222" max="10222" width="13.7109375" style="39" bestFit="1" customWidth="1"/>
    <col min="10223" max="10223" width="1.7109375" style="39" customWidth="1"/>
    <col min="10224" max="10224" width="14.42578125" style="39" bestFit="1" customWidth="1"/>
    <col min="10225" max="10225" width="1.42578125" style="39" customWidth="1"/>
    <col min="10226" max="10226" width="14.42578125" style="39" bestFit="1" customWidth="1"/>
    <col min="10227" max="10227" width="1.7109375" style="39" customWidth="1"/>
    <col min="10228" max="10228" width="13.7109375" style="39" bestFit="1" customWidth="1"/>
    <col min="10229" max="10229" width="1.7109375" style="39" customWidth="1"/>
    <col min="10230" max="10230" width="13" style="39" bestFit="1" customWidth="1"/>
    <col min="10231" max="10475" width="11.28515625" style="39"/>
    <col min="10476" max="10476" width="61.5703125" style="39" customWidth="1"/>
    <col min="10477" max="10477" width="2.5703125" style="39" customWidth="1"/>
    <col min="10478" max="10478" width="13.7109375" style="39" bestFit="1" customWidth="1"/>
    <col min="10479" max="10479" width="1.7109375" style="39" customWidth="1"/>
    <col min="10480" max="10480" width="14.42578125" style="39" bestFit="1" customWidth="1"/>
    <col min="10481" max="10481" width="1.42578125" style="39" customWidth="1"/>
    <col min="10482" max="10482" width="14.42578125" style="39" bestFit="1" customWidth="1"/>
    <col min="10483" max="10483" width="1.7109375" style="39" customWidth="1"/>
    <col min="10484" max="10484" width="13.7109375" style="39" bestFit="1" customWidth="1"/>
    <col min="10485" max="10485" width="1.7109375" style="39" customWidth="1"/>
    <col min="10486" max="10486" width="13" style="39" bestFit="1" customWidth="1"/>
    <col min="10487" max="10731" width="11.28515625" style="39"/>
    <col min="10732" max="10732" width="61.5703125" style="39" customWidth="1"/>
    <col min="10733" max="10733" width="2.5703125" style="39" customWidth="1"/>
    <col min="10734" max="10734" width="13.7109375" style="39" bestFit="1" customWidth="1"/>
    <col min="10735" max="10735" width="1.7109375" style="39" customWidth="1"/>
    <col min="10736" max="10736" width="14.42578125" style="39" bestFit="1" customWidth="1"/>
    <col min="10737" max="10737" width="1.42578125" style="39" customWidth="1"/>
    <col min="10738" max="10738" width="14.42578125" style="39" bestFit="1" customWidth="1"/>
    <col min="10739" max="10739" width="1.7109375" style="39" customWidth="1"/>
    <col min="10740" max="10740" width="13.7109375" style="39" bestFit="1" customWidth="1"/>
    <col min="10741" max="10741" width="1.7109375" style="39" customWidth="1"/>
    <col min="10742" max="10742" width="13" style="39" bestFit="1" customWidth="1"/>
    <col min="10743" max="10987" width="11.28515625" style="39"/>
    <col min="10988" max="10988" width="61.5703125" style="39" customWidth="1"/>
    <col min="10989" max="10989" width="2.5703125" style="39" customWidth="1"/>
    <col min="10990" max="10990" width="13.7109375" style="39" bestFit="1" customWidth="1"/>
    <col min="10991" max="10991" width="1.7109375" style="39" customWidth="1"/>
    <col min="10992" max="10992" width="14.42578125" style="39" bestFit="1" customWidth="1"/>
    <col min="10993" max="10993" width="1.42578125" style="39" customWidth="1"/>
    <col min="10994" max="10994" width="14.42578125" style="39" bestFit="1" customWidth="1"/>
    <col min="10995" max="10995" width="1.7109375" style="39" customWidth="1"/>
    <col min="10996" max="10996" width="13.7109375" style="39" bestFit="1" customWidth="1"/>
    <col min="10997" max="10997" width="1.7109375" style="39" customWidth="1"/>
    <col min="10998" max="10998" width="13" style="39" bestFit="1" customWidth="1"/>
    <col min="10999" max="11243" width="11.28515625" style="39"/>
    <col min="11244" max="11244" width="61.5703125" style="39" customWidth="1"/>
    <col min="11245" max="11245" width="2.5703125" style="39" customWidth="1"/>
    <col min="11246" max="11246" width="13.7109375" style="39" bestFit="1" customWidth="1"/>
    <col min="11247" max="11247" width="1.7109375" style="39" customWidth="1"/>
    <col min="11248" max="11248" width="14.42578125" style="39" bestFit="1" customWidth="1"/>
    <col min="11249" max="11249" width="1.42578125" style="39" customWidth="1"/>
    <col min="11250" max="11250" width="14.42578125" style="39" bestFit="1" customWidth="1"/>
    <col min="11251" max="11251" width="1.7109375" style="39" customWidth="1"/>
    <col min="11252" max="11252" width="13.7109375" style="39" bestFit="1" customWidth="1"/>
    <col min="11253" max="11253" width="1.7109375" style="39" customWidth="1"/>
    <col min="11254" max="11254" width="13" style="39" bestFit="1" customWidth="1"/>
    <col min="11255" max="11499" width="11.28515625" style="39"/>
    <col min="11500" max="11500" width="61.5703125" style="39" customWidth="1"/>
    <col min="11501" max="11501" width="2.5703125" style="39" customWidth="1"/>
    <col min="11502" max="11502" width="13.7109375" style="39" bestFit="1" customWidth="1"/>
    <col min="11503" max="11503" width="1.7109375" style="39" customWidth="1"/>
    <col min="11504" max="11504" width="14.42578125" style="39" bestFit="1" customWidth="1"/>
    <col min="11505" max="11505" width="1.42578125" style="39" customWidth="1"/>
    <col min="11506" max="11506" width="14.42578125" style="39" bestFit="1" customWidth="1"/>
    <col min="11507" max="11507" width="1.7109375" style="39" customWidth="1"/>
    <col min="11508" max="11508" width="13.7109375" style="39" bestFit="1" customWidth="1"/>
    <col min="11509" max="11509" width="1.7109375" style="39" customWidth="1"/>
    <col min="11510" max="11510" width="13" style="39" bestFit="1" customWidth="1"/>
    <col min="11511" max="11755" width="11.28515625" style="39"/>
    <col min="11756" max="11756" width="61.5703125" style="39" customWidth="1"/>
    <col min="11757" max="11757" width="2.5703125" style="39" customWidth="1"/>
    <col min="11758" max="11758" width="13.7109375" style="39" bestFit="1" customWidth="1"/>
    <col min="11759" max="11759" width="1.7109375" style="39" customWidth="1"/>
    <col min="11760" max="11760" width="14.42578125" style="39" bestFit="1" customWidth="1"/>
    <col min="11761" max="11761" width="1.42578125" style="39" customWidth="1"/>
    <col min="11762" max="11762" width="14.42578125" style="39" bestFit="1" customWidth="1"/>
    <col min="11763" max="11763" width="1.7109375" style="39" customWidth="1"/>
    <col min="11764" max="11764" width="13.7109375" style="39" bestFit="1" customWidth="1"/>
    <col min="11765" max="11765" width="1.7109375" style="39" customWidth="1"/>
    <col min="11766" max="11766" width="13" style="39" bestFit="1" customWidth="1"/>
    <col min="11767" max="12011" width="11.28515625" style="39"/>
    <col min="12012" max="12012" width="61.5703125" style="39" customWidth="1"/>
    <col min="12013" max="12013" width="2.5703125" style="39" customWidth="1"/>
    <col min="12014" max="12014" width="13.7109375" style="39" bestFit="1" customWidth="1"/>
    <col min="12015" max="12015" width="1.7109375" style="39" customWidth="1"/>
    <col min="12016" max="12016" width="14.42578125" style="39" bestFit="1" customWidth="1"/>
    <col min="12017" max="12017" width="1.42578125" style="39" customWidth="1"/>
    <col min="12018" max="12018" width="14.42578125" style="39" bestFit="1" customWidth="1"/>
    <col min="12019" max="12019" width="1.7109375" style="39" customWidth="1"/>
    <col min="12020" max="12020" width="13.7109375" style="39" bestFit="1" customWidth="1"/>
    <col min="12021" max="12021" width="1.7109375" style="39" customWidth="1"/>
    <col min="12022" max="12022" width="13" style="39" bestFit="1" customWidth="1"/>
    <col min="12023" max="12267" width="11.28515625" style="39"/>
    <col min="12268" max="12268" width="61.5703125" style="39" customWidth="1"/>
    <col min="12269" max="12269" width="2.5703125" style="39" customWidth="1"/>
    <col min="12270" max="12270" width="13.7109375" style="39" bestFit="1" customWidth="1"/>
    <col min="12271" max="12271" width="1.7109375" style="39" customWidth="1"/>
    <col min="12272" max="12272" width="14.42578125" style="39" bestFit="1" customWidth="1"/>
    <col min="12273" max="12273" width="1.42578125" style="39" customWidth="1"/>
    <col min="12274" max="12274" width="14.42578125" style="39" bestFit="1" customWidth="1"/>
    <col min="12275" max="12275" width="1.7109375" style="39" customWidth="1"/>
    <col min="12276" max="12276" width="13.7109375" style="39" bestFit="1" customWidth="1"/>
    <col min="12277" max="12277" width="1.7109375" style="39" customWidth="1"/>
    <col min="12278" max="12278" width="13" style="39" bestFit="1" customWidth="1"/>
    <col min="12279" max="12523" width="11.28515625" style="39"/>
    <col min="12524" max="12524" width="61.5703125" style="39" customWidth="1"/>
    <col min="12525" max="12525" width="2.5703125" style="39" customWidth="1"/>
    <col min="12526" max="12526" width="13.7109375" style="39" bestFit="1" customWidth="1"/>
    <col min="12527" max="12527" width="1.7109375" style="39" customWidth="1"/>
    <col min="12528" max="12528" width="14.42578125" style="39" bestFit="1" customWidth="1"/>
    <col min="12529" max="12529" width="1.42578125" style="39" customWidth="1"/>
    <col min="12530" max="12530" width="14.42578125" style="39" bestFit="1" customWidth="1"/>
    <col min="12531" max="12531" width="1.7109375" style="39" customWidth="1"/>
    <col min="12532" max="12532" width="13.7109375" style="39" bestFit="1" customWidth="1"/>
    <col min="12533" max="12533" width="1.7109375" style="39" customWidth="1"/>
    <col min="12534" max="12534" width="13" style="39" bestFit="1" customWidth="1"/>
    <col min="12535" max="12779" width="11.28515625" style="39"/>
    <col min="12780" max="12780" width="61.5703125" style="39" customWidth="1"/>
    <col min="12781" max="12781" width="2.5703125" style="39" customWidth="1"/>
    <col min="12782" max="12782" width="13.7109375" style="39" bestFit="1" customWidth="1"/>
    <col min="12783" max="12783" width="1.7109375" style="39" customWidth="1"/>
    <col min="12784" max="12784" width="14.42578125" style="39" bestFit="1" customWidth="1"/>
    <col min="12785" max="12785" width="1.42578125" style="39" customWidth="1"/>
    <col min="12786" max="12786" width="14.42578125" style="39" bestFit="1" customWidth="1"/>
    <col min="12787" max="12787" width="1.7109375" style="39" customWidth="1"/>
    <col min="12788" max="12788" width="13.7109375" style="39" bestFit="1" customWidth="1"/>
    <col min="12789" max="12789" width="1.7109375" style="39" customWidth="1"/>
    <col min="12790" max="12790" width="13" style="39" bestFit="1" customWidth="1"/>
    <col min="12791" max="13035" width="11.28515625" style="39"/>
    <col min="13036" max="13036" width="61.5703125" style="39" customWidth="1"/>
    <col min="13037" max="13037" width="2.5703125" style="39" customWidth="1"/>
    <col min="13038" max="13038" width="13.7109375" style="39" bestFit="1" customWidth="1"/>
    <col min="13039" max="13039" width="1.7109375" style="39" customWidth="1"/>
    <col min="13040" max="13040" width="14.42578125" style="39" bestFit="1" customWidth="1"/>
    <col min="13041" max="13041" width="1.42578125" style="39" customWidth="1"/>
    <col min="13042" max="13042" width="14.42578125" style="39" bestFit="1" customWidth="1"/>
    <col min="13043" max="13043" width="1.7109375" style="39" customWidth="1"/>
    <col min="13044" max="13044" width="13.7109375" style="39" bestFit="1" customWidth="1"/>
    <col min="13045" max="13045" width="1.7109375" style="39" customWidth="1"/>
    <col min="13046" max="13046" width="13" style="39" bestFit="1" customWidth="1"/>
    <col min="13047" max="13291" width="11.28515625" style="39"/>
    <col min="13292" max="13292" width="61.5703125" style="39" customWidth="1"/>
    <col min="13293" max="13293" width="2.5703125" style="39" customWidth="1"/>
    <col min="13294" max="13294" width="13.7109375" style="39" bestFit="1" customWidth="1"/>
    <col min="13295" max="13295" width="1.7109375" style="39" customWidth="1"/>
    <col min="13296" max="13296" width="14.42578125" style="39" bestFit="1" customWidth="1"/>
    <col min="13297" max="13297" width="1.42578125" style="39" customWidth="1"/>
    <col min="13298" max="13298" width="14.42578125" style="39" bestFit="1" customWidth="1"/>
    <col min="13299" max="13299" width="1.7109375" style="39" customWidth="1"/>
    <col min="13300" max="13300" width="13.7109375" style="39" bestFit="1" customWidth="1"/>
    <col min="13301" max="13301" width="1.7109375" style="39" customWidth="1"/>
    <col min="13302" max="13302" width="13" style="39" bestFit="1" customWidth="1"/>
    <col min="13303" max="13547" width="11.28515625" style="39"/>
    <col min="13548" max="13548" width="61.5703125" style="39" customWidth="1"/>
    <col min="13549" max="13549" width="2.5703125" style="39" customWidth="1"/>
    <col min="13550" max="13550" width="13.7109375" style="39" bestFit="1" customWidth="1"/>
    <col min="13551" max="13551" width="1.7109375" style="39" customWidth="1"/>
    <col min="13552" max="13552" width="14.42578125" style="39" bestFit="1" customWidth="1"/>
    <col min="13553" max="13553" width="1.42578125" style="39" customWidth="1"/>
    <col min="13554" max="13554" width="14.42578125" style="39" bestFit="1" customWidth="1"/>
    <col min="13555" max="13555" width="1.7109375" style="39" customWidth="1"/>
    <col min="13556" max="13556" width="13.7109375" style="39" bestFit="1" customWidth="1"/>
    <col min="13557" max="13557" width="1.7109375" style="39" customWidth="1"/>
    <col min="13558" max="13558" width="13" style="39" bestFit="1" customWidth="1"/>
    <col min="13559" max="13803" width="11.28515625" style="39"/>
    <col min="13804" max="13804" width="61.5703125" style="39" customWidth="1"/>
    <col min="13805" max="13805" width="2.5703125" style="39" customWidth="1"/>
    <col min="13806" max="13806" width="13.7109375" style="39" bestFit="1" customWidth="1"/>
    <col min="13807" max="13807" width="1.7109375" style="39" customWidth="1"/>
    <col min="13808" max="13808" width="14.42578125" style="39" bestFit="1" customWidth="1"/>
    <col min="13809" max="13809" width="1.42578125" style="39" customWidth="1"/>
    <col min="13810" max="13810" width="14.42578125" style="39" bestFit="1" customWidth="1"/>
    <col min="13811" max="13811" width="1.7109375" style="39" customWidth="1"/>
    <col min="13812" max="13812" width="13.7109375" style="39" bestFit="1" customWidth="1"/>
    <col min="13813" max="13813" width="1.7109375" style="39" customWidth="1"/>
    <col min="13814" max="13814" width="13" style="39" bestFit="1" customWidth="1"/>
    <col min="13815" max="14059" width="11.28515625" style="39"/>
    <col min="14060" max="14060" width="61.5703125" style="39" customWidth="1"/>
    <col min="14061" max="14061" width="2.5703125" style="39" customWidth="1"/>
    <col min="14062" max="14062" width="13.7109375" style="39" bestFit="1" customWidth="1"/>
    <col min="14063" max="14063" width="1.7109375" style="39" customWidth="1"/>
    <col min="14064" max="14064" width="14.42578125" style="39" bestFit="1" customWidth="1"/>
    <col min="14065" max="14065" width="1.42578125" style="39" customWidth="1"/>
    <col min="14066" max="14066" width="14.42578125" style="39" bestFit="1" customWidth="1"/>
    <col min="14067" max="14067" width="1.7109375" style="39" customWidth="1"/>
    <col min="14068" max="14068" width="13.7109375" style="39" bestFit="1" customWidth="1"/>
    <col min="14069" max="14069" width="1.7109375" style="39" customWidth="1"/>
    <col min="14070" max="14070" width="13" style="39" bestFit="1" customWidth="1"/>
    <col min="14071" max="14315" width="11.28515625" style="39"/>
    <col min="14316" max="14316" width="61.5703125" style="39" customWidth="1"/>
    <col min="14317" max="14317" width="2.5703125" style="39" customWidth="1"/>
    <col min="14318" max="14318" width="13.7109375" style="39" bestFit="1" customWidth="1"/>
    <col min="14319" max="14319" width="1.7109375" style="39" customWidth="1"/>
    <col min="14320" max="14320" width="14.42578125" style="39" bestFit="1" customWidth="1"/>
    <col min="14321" max="14321" width="1.42578125" style="39" customWidth="1"/>
    <col min="14322" max="14322" width="14.42578125" style="39" bestFit="1" customWidth="1"/>
    <col min="14323" max="14323" width="1.7109375" style="39" customWidth="1"/>
    <col min="14324" max="14324" width="13.7109375" style="39" bestFit="1" customWidth="1"/>
    <col min="14325" max="14325" width="1.7109375" style="39" customWidth="1"/>
    <col min="14326" max="14326" width="13" style="39" bestFit="1" customWidth="1"/>
    <col min="14327" max="14571" width="11.28515625" style="39"/>
    <col min="14572" max="14572" width="61.5703125" style="39" customWidth="1"/>
    <col min="14573" max="14573" width="2.5703125" style="39" customWidth="1"/>
    <col min="14574" max="14574" width="13.7109375" style="39" bestFit="1" customWidth="1"/>
    <col min="14575" max="14575" width="1.7109375" style="39" customWidth="1"/>
    <col min="14576" max="14576" width="14.42578125" style="39" bestFit="1" customWidth="1"/>
    <col min="14577" max="14577" width="1.42578125" style="39" customWidth="1"/>
    <col min="14578" max="14578" width="14.42578125" style="39" bestFit="1" customWidth="1"/>
    <col min="14579" max="14579" width="1.7109375" style="39" customWidth="1"/>
    <col min="14580" max="14580" width="13.7109375" style="39" bestFit="1" customWidth="1"/>
    <col min="14581" max="14581" width="1.7109375" style="39" customWidth="1"/>
    <col min="14582" max="14582" width="13" style="39" bestFit="1" customWidth="1"/>
    <col min="14583" max="14827" width="11.28515625" style="39"/>
    <col min="14828" max="14828" width="61.5703125" style="39" customWidth="1"/>
    <col min="14829" max="14829" width="2.5703125" style="39" customWidth="1"/>
    <col min="14830" max="14830" width="13.7109375" style="39" bestFit="1" customWidth="1"/>
    <col min="14831" max="14831" width="1.7109375" style="39" customWidth="1"/>
    <col min="14832" max="14832" width="14.42578125" style="39" bestFit="1" customWidth="1"/>
    <col min="14833" max="14833" width="1.42578125" style="39" customWidth="1"/>
    <col min="14834" max="14834" width="14.42578125" style="39" bestFit="1" customWidth="1"/>
    <col min="14835" max="14835" width="1.7109375" style="39" customWidth="1"/>
    <col min="14836" max="14836" width="13.7109375" style="39" bestFit="1" customWidth="1"/>
    <col min="14837" max="14837" width="1.7109375" style="39" customWidth="1"/>
    <col min="14838" max="14838" width="13" style="39" bestFit="1" customWidth="1"/>
    <col min="14839" max="15083" width="11.28515625" style="39"/>
    <col min="15084" max="15084" width="61.5703125" style="39" customWidth="1"/>
    <col min="15085" max="15085" width="2.5703125" style="39" customWidth="1"/>
    <col min="15086" max="15086" width="13.7109375" style="39" bestFit="1" customWidth="1"/>
    <col min="15087" max="15087" width="1.7109375" style="39" customWidth="1"/>
    <col min="15088" max="15088" width="14.42578125" style="39" bestFit="1" customWidth="1"/>
    <col min="15089" max="15089" width="1.42578125" style="39" customWidth="1"/>
    <col min="15090" max="15090" width="14.42578125" style="39" bestFit="1" customWidth="1"/>
    <col min="15091" max="15091" width="1.7109375" style="39" customWidth="1"/>
    <col min="15092" max="15092" width="13.7109375" style="39" bestFit="1" customWidth="1"/>
    <col min="15093" max="15093" width="1.7109375" style="39" customWidth="1"/>
    <col min="15094" max="15094" width="13" style="39" bestFit="1" customWidth="1"/>
    <col min="15095" max="15339" width="11.28515625" style="39"/>
    <col min="15340" max="15340" width="61.5703125" style="39" customWidth="1"/>
    <col min="15341" max="15341" width="2.5703125" style="39" customWidth="1"/>
    <col min="15342" max="15342" width="13.7109375" style="39" bestFit="1" customWidth="1"/>
    <col min="15343" max="15343" width="1.7109375" style="39" customWidth="1"/>
    <col min="15344" max="15344" width="14.42578125" style="39" bestFit="1" customWidth="1"/>
    <col min="15345" max="15345" width="1.42578125" style="39" customWidth="1"/>
    <col min="15346" max="15346" width="14.42578125" style="39" bestFit="1" customWidth="1"/>
    <col min="15347" max="15347" width="1.7109375" style="39" customWidth="1"/>
    <col min="15348" max="15348" width="13.7109375" style="39" bestFit="1" customWidth="1"/>
    <col min="15349" max="15349" width="1.7109375" style="39" customWidth="1"/>
    <col min="15350" max="15350" width="13" style="39" bestFit="1" customWidth="1"/>
    <col min="15351" max="15595" width="11.28515625" style="39"/>
    <col min="15596" max="15596" width="61.5703125" style="39" customWidth="1"/>
    <col min="15597" max="15597" width="2.5703125" style="39" customWidth="1"/>
    <col min="15598" max="15598" width="13.7109375" style="39" bestFit="1" customWidth="1"/>
    <col min="15599" max="15599" width="1.7109375" style="39" customWidth="1"/>
    <col min="15600" max="15600" width="14.42578125" style="39" bestFit="1" customWidth="1"/>
    <col min="15601" max="15601" width="1.42578125" style="39" customWidth="1"/>
    <col min="15602" max="15602" width="14.42578125" style="39" bestFit="1" customWidth="1"/>
    <col min="15603" max="15603" width="1.7109375" style="39" customWidth="1"/>
    <col min="15604" max="15604" width="13.7109375" style="39" bestFit="1" customWidth="1"/>
    <col min="15605" max="15605" width="1.7109375" style="39" customWidth="1"/>
    <col min="15606" max="15606" width="13" style="39" bestFit="1" customWidth="1"/>
    <col min="15607" max="15851" width="11.28515625" style="39"/>
    <col min="15852" max="15852" width="61.5703125" style="39" customWidth="1"/>
    <col min="15853" max="15853" width="2.5703125" style="39" customWidth="1"/>
    <col min="15854" max="15854" width="13.7109375" style="39" bestFit="1" customWidth="1"/>
    <col min="15855" max="15855" width="1.7109375" style="39" customWidth="1"/>
    <col min="15856" max="15856" width="14.42578125" style="39" bestFit="1" customWidth="1"/>
    <col min="15857" max="15857" width="1.42578125" style="39" customWidth="1"/>
    <col min="15858" max="15858" width="14.42578125" style="39" bestFit="1" customWidth="1"/>
    <col min="15859" max="15859" width="1.7109375" style="39" customWidth="1"/>
    <col min="15860" max="15860" width="13.7109375" style="39" bestFit="1" customWidth="1"/>
    <col min="15861" max="15861" width="1.7109375" style="39" customWidth="1"/>
    <col min="15862" max="15862" width="13" style="39" bestFit="1" customWidth="1"/>
    <col min="15863" max="16107" width="11.28515625" style="39"/>
    <col min="16108" max="16108" width="61.5703125" style="39" customWidth="1"/>
    <col min="16109" max="16109" width="2.5703125" style="39" customWidth="1"/>
    <col min="16110" max="16110" width="13.7109375" style="39" bestFit="1" customWidth="1"/>
    <col min="16111" max="16111" width="1.7109375" style="39" customWidth="1"/>
    <col min="16112" max="16112" width="14.42578125" style="39" bestFit="1" customWidth="1"/>
    <col min="16113" max="16113" width="1.42578125" style="39" customWidth="1"/>
    <col min="16114" max="16114" width="14.42578125" style="39" bestFit="1" customWidth="1"/>
    <col min="16115" max="16115" width="1.7109375" style="39" customWidth="1"/>
    <col min="16116" max="16116" width="13.7109375" style="39" bestFit="1" customWidth="1"/>
    <col min="16117" max="16117" width="1.7109375" style="39" customWidth="1"/>
    <col min="16118" max="16118" width="13" style="39" bestFit="1" customWidth="1"/>
    <col min="16119" max="16384" width="11.28515625" style="39"/>
  </cols>
  <sheetData>
    <row r="1" spans="1:8" ht="12.95" customHeight="1">
      <c r="A1" s="270" t="s">
        <v>0</v>
      </c>
      <c r="B1" s="270"/>
      <c r="C1" s="270"/>
      <c r="D1" s="270"/>
      <c r="E1" s="270"/>
      <c r="F1" s="270"/>
      <c r="G1" s="270"/>
      <c r="H1" s="270"/>
    </row>
    <row r="2" spans="1:8" ht="12.95" customHeight="1">
      <c r="A2" s="271" t="s">
        <v>28</v>
      </c>
      <c r="B2" s="271"/>
      <c r="C2" s="271"/>
      <c r="D2" s="271"/>
      <c r="E2" s="271"/>
      <c r="F2" s="271"/>
      <c r="G2" s="271"/>
      <c r="H2" s="271"/>
    </row>
    <row r="3" spans="1:8" ht="12.95" customHeight="1">
      <c r="A3" s="271" t="s">
        <v>29</v>
      </c>
      <c r="B3" s="271"/>
      <c r="C3" s="271"/>
      <c r="D3" s="271"/>
      <c r="E3" s="271"/>
      <c r="F3" s="271"/>
      <c r="G3" s="271"/>
      <c r="H3" s="271"/>
    </row>
    <row r="4" spans="1:8" ht="12.95" customHeight="1">
      <c r="A4" s="271" t="s">
        <v>3</v>
      </c>
      <c r="B4" s="271"/>
      <c r="C4" s="271"/>
      <c r="D4" s="271"/>
      <c r="E4" s="271"/>
      <c r="F4" s="271"/>
      <c r="G4" s="271"/>
      <c r="H4" s="271"/>
    </row>
    <row r="5" spans="1:8" ht="12.95" customHeight="1">
      <c r="A5" s="199"/>
      <c r="B5" s="199"/>
      <c r="C5" s="206"/>
      <c r="D5" s="199"/>
      <c r="E5" s="199"/>
      <c r="F5" s="199"/>
      <c r="G5" s="199"/>
      <c r="H5" s="199"/>
    </row>
    <row r="6" spans="1:8" s="2" customFormat="1">
      <c r="A6" s="14"/>
      <c r="B6" s="14"/>
      <c r="C6" s="14"/>
      <c r="D6" s="14"/>
      <c r="E6" s="14"/>
      <c r="F6" s="14"/>
      <c r="G6" s="14"/>
      <c r="H6" s="14"/>
    </row>
    <row r="7" spans="1:8" ht="12.95" customHeight="1">
      <c r="A7" s="102"/>
      <c r="B7" s="199"/>
      <c r="C7" s="26"/>
      <c r="D7" s="199"/>
      <c r="E7" s="26"/>
      <c r="F7" s="199"/>
      <c r="G7" s="26"/>
      <c r="H7" s="199"/>
    </row>
    <row r="8" spans="1:8">
      <c r="A8" s="103"/>
      <c r="B8" s="26"/>
      <c r="C8" s="272" t="s">
        <v>102</v>
      </c>
      <c r="D8" s="272"/>
      <c r="E8" s="272"/>
      <c r="F8" s="272"/>
      <c r="G8" s="272"/>
      <c r="H8" s="26"/>
    </row>
    <row r="9" spans="1:8" ht="16.5" customHeight="1">
      <c r="B9" s="40"/>
      <c r="C9" s="84" t="str">
        <f>'Detailed Revenue'!E8</f>
        <v>September 30,</v>
      </c>
      <c r="D9" s="40"/>
      <c r="E9" s="84" t="str">
        <f>'Detailed Revenue'!G8</f>
        <v>June 30,</v>
      </c>
      <c r="F9" s="40"/>
      <c r="G9" s="84" t="str">
        <f>'Detailed Revenue'!I8</f>
        <v>September 30,</v>
      </c>
      <c r="H9" s="40"/>
    </row>
    <row r="10" spans="1:8" ht="16.5" customHeight="1">
      <c r="B10" s="40"/>
      <c r="C10" s="84" t="str">
        <f>'Detailed Revenue'!E9</f>
        <v>2014</v>
      </c>
      <c r="D10" s="40"/>
      <c r="E10" s="84" t="str">
        <f>'Detailed Revenue'!G9</f>
        <v>2014</v>
      </c>
      <c r="F10" s="40"/>
      <c r="G10" s="84" t="str">
        <f>'Detailed Revenue'!I9</f>
        <v>2013</v>
      </c>
      <c r="H10" s="40"/>
    </row>
    <row r="11" spans="1:8" ht="17.25" customHeight="1">
      <c r="A11" s="25" t="s">
        <v>103</v>
      </c>
      <c r="B11" s="40"/>
      <c r="C11" s="27"/>
      <c r="D11" s="40"/>
      <c r="E11" s="27"/>
      <c r="F11" s="40"/>
      <c r="G11" s="27"/>
      <c r="H11" s="40"/>
    </row>
    <row r="12" spans="1:8" ht="17.25" customHeight="1">
      <c r="A12" s="39" t="s">
        <v>107</v>
      </c>
      <c r="B12" s="40"/>
      <c r="C12" s="28">
        <f>'Detailed Revenue'!E12+'Detailed Revenue'!E18+'Detailed Revenue'!E22+'Detailed Revenue'!E28+'Detailed Revenue'!E32+'Detailed Revenue'!E37</f>
        <v>515</v>
      </c>
      <c r="D12" s="40"/>
      <c r="E12" s="28">
        <f>+'Detailed Revenue'!G22+'Detailed Revenue'!G28+'Detailed Revenue'!G12+'Detailed Revenue'!G18+'Detailed Revenue'!G37+'Detailed Revenue'!G32</f>
        <v>544</v>
      </c>
      <c r="F12" s="40"/>
      <c r="G12" s="28">
        <f>+'Detailed Revenue'!I22+'Detailed Revenue'!I28+'Detailed Revenue'!I12+'Detailed Revenue'!I18+'Detailed Revenue'!I37+'Detailed Revenue'!I32</f>
        <v>499</v>
      </c>
      <c r="H12" s="40"/>
    </row>
    <row r="13" spans="1:8" ht="17.25" customHeight="1">
      <c r="A13" s="47" t="s">
        <v>6</v>
      </c>
      <c r="B13" s="30"/>
      <c r="C13" s="31"/>
      <c r="D13" s="30"/>
      <c r="E13" s="31"/>
      <c r="F13" s="30"/>
      <c r="G13" s="31"/>
      <c r="H13" s="30"/>
    </row>
    <row r="14" spans="1:8" ht="17.25" customHeight="1">
      <c r="A14" s="99" t="s">
        <v>30</v>
      </c>
      <c r="B14" s="30"/>
      <c r="C14" s="10">
        <f>+'Detailed Revenue'!E24+'Detailed Revenue'!E14</f>
        <v>-236</v>
      </c>
      <c r="D14" s="30"/>
      <c r="E14" s="10">
        <f>+'Detailed Revenue'!G24+'Detailed Revenue'!G14</f>
        <v>-252</v>
      </c>
      <c r="F14" s="30"/>
      <c r="G14" s="10">
        <f>+'Detailed Revenue'!I24+'Detailed Revenue'!I14</f>
        <v>-231</v>
      </c>
      <c r="H14" s="30"/>
    </row>
    <row r="15" spans="1:8" ht="17.25" customHeight="1">
      <c r="A15" s="39" t="s">
        <v>31</v>
      </c>
      <c r="B15" s="30"/>
      <c r="C15" s="10">
        <f>+'Detailed Revenue'!E25+'Detailed Revenue'!E15+'Detailed Revenue'!E34</f>
        <v>-85</v>
      </c>
      <c r="D15" s="30"/>
      <c r="E15" s="10">
        <f>+'Detailed Revenue'!G25+'Detailed Revenue'!G15+'Detailed Revenue'!G34</f>
        <v>-90</v>
      </c>
      <c r="F15" s="30"/>
      <c r="G15" s="10">
        <f>+'Detailed Revenue'!I25+'Detailed Revenue'!I15+'Detailed Revenue'!I34</f>
        <v>-68</v>
      </c>
      <c r="H15" s="30"/>
    </row>
    <row r="16" spans="1:8" ht="17.25" customHeight="1">
      <c r="A16" s="39" t="s">
        <v>32</v>
      </c>
      <c r="B16" s="30"/>
      <c r="C16" s="32">
        <f>SUM(C14:C15)</f>
        <v>-321</v>
      </c>
      <c r="D16" s="30"/>
      <c r="E16" s="32">
        <f>SUM(E14:E15)</f>
        <v>-342</v>
      </c>
      <c r="F16" s="30"/>
      <c r="G16" s="32">
        <f>SUM(G14:G15)</f>
        <v>-299</v>
      </c>
      <c r="H16" s="30"/>
    </row>
    <row r="17" spans="1:8" ht="17.25" customHeight="1">
      <c r="A17" s="99" t="s">
        <v>108</v>
      </c>
      <c r="B17" s="40"/>
      <c r="C17" s="33"/>
      <c r="D17" s="40"/>
      <c r="E17" s="33"/>
      <c r="F17" s="40"/>
      <c r="G17" s="33"/>
      <c r="H17" s="40"/>
    </row>
    <row r="18" spans="1:8" ht="17.25" customHeight="1">
      <c r="A18" s="99" t="s">
        <v>33</v>
      </c>
      <c r="B18" s="40"/>
      <c r="C18" s="33">
        <f>+C16+C12</f>
        <v>194</v>
      </c>
      <c r="D18" s="40"/>
      <c r="E18" s="33">
        <f>+E16+E12</f>
        <v>202</v>
      </c>
      <c r="F18" s="40"/>
      <c r="G18" s="33">
        <f>+G16+G12</f>
        <v>200</v>
      </c>
      <c r="H18" s="40"/>
    </row>
    <row r="19" spans="1:8" ht="17.25" customHeight="1">
      <c r="A19" s="100"/>
      <c r="B19" s="40"/>
      <c r="C19" s="33"/>
      <c r="D19" s="40"/>
      <c r="E19" s="33"/>
      <c r="F19" s="40"/>
      <c r="G19" s="33"/>
      <c r="H19" s="40"/>
    </row>
    <row r="20" spans="1:8" ht="17.25" customHeight="1">
      <c r="A20" s="39" t="s">
        <v>109</v>
      </c>
      <c r="B20" s="40"/>
      <c r="C20" s="10">
        <f>'Detailed Revenue'!E46</f>
        <v>59</v>
      </c>
      <c r="D20" s="40"/>
      <c r="E20" s="10">
        <f>'Detailed Revenue'!G46</f>
        <v>60</v>
      </c>
      <c r="F20" s="40"/>
      <c r="G20" s="10">
        <f>'Detailed Revenue'!I46</f>
        <v>57</v>
      </c>
      <c r="H20" s="40"/>
    </row>
    <row r="21" spans="1:8" ht="17.25" customHeight="1">
      <c r="A21" s="39" t="s">
        <v>110</v>
      </c>
      <c r="B21" s="40"/>
      <c r="C21" s="10">
        <f>'Detailed Revenue'!E57</f>
        <v>114</v>
      </c>
      <c r="D21" s="40"/>
      <c r="E21" s="10">
        <f>'Detailed Revenue'!G57</f>
        <v>123</v>
      </c>
      <c r="F21" s="40"/>
      <c r="G21" s="10">
        <f>'Detailed Revenue'!I57</f>
        <v>117</v>
      </c>
      <c r="H21" s="40"/>
    </row>
    <row r="22" spans="1:8" ht="17.25" customHeight="1">
      <c r="A22" s="39" t="s">
        <v>111</v>
      </c>
      <c r="B22" s="40"/>
      <c r="C22" s="34">
        <f>'Detailed Revenue'!E73</f>
        <v>130</v>
      </c>
      <c r="D22" s="40"/>
      <c r="E22" s="34">
        <f>'Detailed Revenue'!G73</f>
        <v>138</v>
      </c>
      <c r="F22" s="40"/>
      <c r="G22" s="34">
        <f>'Detailed Revenue'!I73</f>
        <v>132</v>
      </c>
      <c r="H22" s="40"/>
    </row>
    <row r="23" spans="1:8" s="25" customFormat="1" ht="17.25" customHeight="1">
      <c r="A23" s="101" t="s">
        <v>34</v>
      </c>
      <c r="B23" s="30"/>
      <c r="C23" s="35"/>
      <c r="D23" s="30"/>
      <c r="E23" s="35"/>
      <c r="F23" s="30"/>
      <c r="G23" s="35"/>
      <c r="H23" s="30"/>
    </row>
    <row r="24" spans="1:8" s="25" customFormat="1" ht="17.25" customHeight="1">
      <c r="A24" s="101" t="s">
        <v>27</v>
      </c>
      <c r="B24" s="30"/>
      <c r="C24" s="34">
        <f>+C18+C21+C22+C20</f>
        <v>497</v>
      </c>
      <c r="D24" s="30"/>
      <c r="E24" s="34">
        <f>+E18+E21+E22+E20</f>
        <v>523</v>
      </c>
      <c r="F24" s="30"/>
      <c r="G24" s="34">
        <f>+G18+G21+G22+G20</f>
        <v>506</v>
      </c>
      <c r="H24" s="30"/>
    </row>
    <row r="25" spans="1:8" s="25" customFormat="1" ht="17.25" customHeight="1">
      <c r="A25" s="101"/>
      <c r="B25" s="30"/>
      <c r="C25" s="10"/>
      <c r="D25" s="30"/>
      <c r="E25" s="10"/>
      <c r="F25" s="30"/>
      <c r="G25" s="10"/>
      <c r="H25" s="30"/>
    </row>
    <row r="26" spans="1:8" ht="17.25" customHeight="1">
      <c r="A26" s="25" t="s">
        <v>104</v>
      </c>
      <c r="B26" s="36"/>
      <c r="C26" s="37"/>
      <c r="D26" s="36"/>
      <c r="E26" s="37"/>
      <c r="F26" s="36"/>
      <c r="G26" s="37"/>
      <c r="H26" s="36"/>
    </row>
    <row r="27" spans="1:8" ht="17.25" customHeight="1">
      <c r="A27" s="39" t="s">
        <v>35</v>
      </c>
      <c r="B27" s="36"/>
      <c r="C27" s="182">
        <v>136</v>
      </c>
      <c r="D27" s="36"/>
      <c r="E27" s="182">
        <v>145</v>
      </c>
      <c r="F27" s="36"/>
      <c r="G27" s="255">
        <v>150</v>
      </c>
      <c r="H27" s="36"/>
    </row>
    <row r="28" spans="1:8" ht="17.25" customHeight="1">
      <c r="A28" s="39" t="s">
        <v>36</v>
      </c>
      <c r="B28" s="40"/>
      <c r="C28" s="182">
        <v>5</v>
      </c>
      <c r="D28" s="40"/>
      <c r="E28" s="182">
        <v>9</v>
      </c>
      <c r="F28" s="40"/>
      <c r="G28" s="254">
        <v>7</v>
      </c>
      <c r="H28" s="40"/>
    </row>
    <row r="29" spans="1:8" ht="17.25" customHeight="1">
      <c r="A29" s="39" t="s">
        <v>37</v>
      </c>
      <c r="B29" s="40"/>
      <c r="C29" s="182">
        <v>34</v>
      </c>
      <c r="D29" s="40"/>
      <c r="E29" s="182">
        <v>35</v>
      </c>
      <c r="F29" s="40"/>
      <c r="G29" s="254">
        <v>33</v>
      </c>
      <c r="H29" s="40"/>
    </row>
    <row r="30" spans="1:8" ht="17.25" customHeight="1">
      <c r="A30" s="39" t="s">
        <v>38</v>
      </c>
      <c r="B30" s="40"/>
      <c r="C30" s="182">
        <v>37</v>
      </c>
      <c r="D30" s="40"/>
      <c r="E30" s="182">
        <v>42</v>
      </c>
      <c r="F30" s="40"/>
      <c r="G30" s="255">
        <v>41</v>
      </c>
      <c r="H30" s="40"/>
    </row>
    <row r="31" spans="1:8" ht="17.25" customHeight="1">
      <c r="A31" s="39" t="s">
        <v>39</v>
      </c>
      <c r="B31" s="40"/>
      <c r="C31" s="182">
        <v>22</v>
      </c>
      <c r="D31" s="40"/>
      <c r="E31" s="182">
        <v>23</v>
      </c>
      <c r="F31" s="40"/>
      <c r="G31" s="254">
        <v>22</v>
      </c>
      <c r="H31" s="40"/>
    </row>
    <row r="32" spans="1:8" ht="17.25" customHeight="1">
      <c r="A32" s="39" t="s">
        <v>40</v>
      </c>
      <c r="B32" s="40"/>
      <c r="C32" s="182">
        <v>26</v>
      </c>
      <c r="D32" s="40"/>
      <c r="E32" s="182">
        <v>24</v>
      </c>
      <c r="F32" s="40"/>
      <c r="G32" s="254">
        <v>26</v>
      </c>
      <c r="H32" s="40"/>
    </row>
    <row r="33" spans="1:8" ht="17.25" customHeight="1">
      <c r="A33" s="39" t="s">
        <v>41</v>
      </c>
      <c r="B33" s="40"/>
      <c r="C33" s="182">
        <v>7</v>
      </c>
      <c r="D33" s="40"/>
      <c r="E33" s="182">
        <v>7</v>
      </c>
      <c r="F33" s="40"/>
      <c r="G33" s="254">
        <v>8</v>
      </c>
      <c r="H33" s="40"/>
    </row>
    <row r="34" spans="1:8" ht="17.25" customHeight="1">
      <c r="A34" s="39" t="s">
        <v>42</v>
      </c>
      <c r="B34" s="40"/>
      <c r="C34" s="182">
        <v>5</v>
      </c>
      <c r="D34" s="40"/>
      <c r="E34" s="182">
        <v>14</v>
      </c>
      <c r="F34" s="40"/>
      <c r="G34" s="254">
        <v>0</v>
      </c>
      <c r="H34" s="40"/>
    </row>
    <row r="35" spans="1:8" ht="17.25" customHeight="1">
      <c r="A35" s="39" t="s">
        <v>43</v>
      </c>
      <c r="B35" s="90"/>
      <c r="C35" s="182">
        <v>18</v>
      </c>
      <c r="D35" s="90"/>
      <c r="E35" s="182">
        <v>33</v>
      </c>
      <c r="F35" s="90"/>
      <c r="G35" s="182">
        <v>17</v>
      </c>
      <c r="H35" s="90"/>
    </row>
    <row r="36" spans="1:8" s="25" customFormat="1" ht="17.25" customHeight="1">
      <c r="A36" s="25" t="s">
        <v>44</v>
      </c>
      <c r="B36" s="30"/>
      <c r="C36" s="32">
        <f>SUM(C27:C35)</f>
        <v>290</v>
      </c>
      <c r="D36" s="30"/>
      <c r="E36" s="32">
        <f>SUM(E27:E35)</f>
        <v>332</v>
      </c>
      <c r="F36" s="30"/>
      <c r="G36" s="32">
        <f>SUM(G27:G35)</f>
        <v>304</v>
      </c>
      <c r="H36" s="30"/>
    </row>
    <row r="37" spans="1:8" s="25" customFormat="1" ht="9.75" customHeight="1">
      <c r="A37" s="39"/>
      <c r="B37" s="30"/>
      <c r="C37" s="10"/>
      <c r="D37" s="30"/>
      <c r="E37" s="10"/>
      <c r="F37" s="30"/>
      <c r="G37" s="10"/>
      <c r="H37" s="30"/>
    </row>
    <row r="38" spans="1:8" s="31" customFormat="1" ht="17.25" customHeight="1">
      <c r="A38" s="77" t="s">
        <v>45</v>
      </c>
      <c r="B38" s="48"/>
      <c r="C38" s="10">
        <f>C24-C36</f>
        <v>207</v>
      </c>
      <c r="D38" s="48"/>
      <c r="E38" s="10">
        <f>E24-E36</f>
        <v>191</v>
      </c>
      <c r="F38" s="48"/>
      <c r="G38" s="10">
        <f>G24-G36</f>
        <v>202</v>
      </c>
      <c r="H38" s="48"/>
    </row>
    <row r="39" spans="1:8" s="31" customFormat="1" ht="9.75" customHeight="1">
      <c r="B39" s="48"/>
      <c r="C39" s="10"/>
      <c r="D39" s="48"/>
      <c r="E39" s="10"/>
      <c r="F39" s="48"/>
      <c r="G39" s="10"/>
      <c r="H39" s="48"/>
    </row>
    <row r="40" spans="1:8" ht="17.25" customHeight="1">
      <c r="A40" s="39" t="s">
        <v>91</v>
      </c>
      <c r="B40" s="40"/>
      <c r="C40" s="38">
        <v>1</v>
      </c>
      <c r="D40" s="40"/>
      <c r="E40" s="38">
        <v>1</v>
      </c>
      <c r="F40" s="40"/>
      <c r="G40" s="256">
        <v>2</v>
      </c>
      <c r="H40" s="40"/>
    </row>
    <row r="41" spans="1:8" ht="17.25" customHeight="1">
      <c r="A41" s="39" t="s">
        <v>90</v>
      </c>
      <c r="B41" s="40"/>
      <c r="C41" s="38">
        <v>-29</v>
      </c>
      <c r="D41" s="40"/>
      <c r="E41" s="38">
        <v>-30</v>
      </c>
      <c r="F41" s="40"/>
      <c r="G41" s="257">
        <v>-32</v>
      </c>
      <c r="H41" s="40"/>
    </row>
    <row r="42" spans="1:8" ht="19.5" customHeight="1">
      <c r="A42" s="39" t="s">
        <v>191</v>
      </c>
      <c r="B42" s="40"/>
      <c r="C42" s="38">
        <v>0</v>
      </c>
      <c r="D42" s="40"/>
      <c r="E42" s="38">
        <v>0</v>
      </c>
      <c r="F42" s="40"/>
      <c r="G42" s="38">
        <v>-1</v>
      </c>
      <c r="H42" s="40"/>
    </row>
    <row r="43" spans="1:8" s="258" customFormat="1" ht="4.5" customHeight="1">
      <c r="B43" s="259"/>
      <c r="C43" s="256"/>
      <c r="D43" s="259"/>
      <c r="E43" s="256"/>
      <c r="F43" s="259"/>
      <c r="G43" s="256"/>
      <c r="H43" s="259"/>
    </row>
    <row r="44" spans="1:8" ht="17.25" customHeight="1">
      <c r="A44" s="25" t="s">
        <v>46</v>
      </c>
      <c r="B44" s="40"/>
      <c r="C44" s="41">
        <f>+C38+SUM(C40:C42)</f>
        <v>179</v>
      </c>
      <c r="D44" s="40"/>
      <c r="E44" s="41">
        <f>+E38+SUM(E40:E42)</f>
        <v>162</v>
      </c>
      <c r="F44" s="40"/>
      <c r="G44" s="41">
        <f>+G38+SUM(G40:G42)</f>
        <v>171</v>
      </c>
      <c r="H44" s="40"/>
    </row>
    <row r="45" spans="1:8" s="25" customFormat="1" ht="17.25" customHeight="1">
      <c r="A45" s="39" t="s">
        <v>47</v>
      </c>
      <c r="B45" s="40"/>
      <c r="C45" s="34">
        <v>56</v>
      </c>
      <c r="D45" s="40"/>
      <c r="E45" s="34">
        <v>61</v>
      </c>
      <c r="F45" s="40"/>
      <c r="G45" s="34">
        <v>58</v>
      </c>
      <c r="H45" s="40"/>
    </row>
    <row r="46" spans="1:8" s="25" customFormat="1" ht="6" customHeight="1">
      <c r="A46" s="39"/>
      <c r="B46" s="40"/>
      <c r="C46" s="10"/>
      <c r="D46" s="40"/>
      <c r="E46" s="10"/>
      <c r="F46" s="40"/>
      <c r="G46" s="10"/>
      <c r="H46" s="40"/>
    </row>
    <row r="47" spans="1:8" s="25" customFormat="1" ht="17.25" customHeight="1">
      <c r="A47" s="25" t="s">
        <v>48</v>
      </c>
      <c r="B47" s="30"/>
      <c r="C47" s="10">
        <f>+C44-C45</f>
        <v>123</v>
      </c>
      <c r="D47" s="48"/>
      <c r="E47" s="10">
        <f>+E44-E45</f>
        <v>101</v>
      </c>
      <c r="F47" s="48"/>
      <c r="G47" s="10">
        <f>+G44-G45</f>
        <v>113</v>
      </c>
      <c r="H47" s="30"/>
    </row>
    <row r="48" spans="1:8" s="25" customFormat="1" ht="6.75" customHeight="1">
      <c r="A48" s="23"/>
      <c r="B48" s="30"/>
      <c r="C48" s="43"/>
      <c r="D48" s="30"/>
      <c r="E48" s="43"/>
      <c r="F48" s="30"/>
      <c r="G48" s="43"/>
      <c r="H48" s="30"/>
    </row>
    <row r="49" spans="1:13" s="25" customFormat="1" ht="17.25" customHeight="1">
      <c r="A49" s="39" t="s">
        <v>184</v>
      </c>
      <c r="B49" s="40"/>
      <c r="C49" s="34">
        <v>0</v>
      </c>
      <c r="D49" s="40"/>
      <c r="E49" s="34">
        <v>0</v>
      </c>
      <c r="F49" s="40"/>
      <c r="G49" s="34">
        <v>0</v>
      </c>
      <c r="H49" s="40"/>
    </row>
    <row r="50" spans="1:13" s="25" customFormat="1" ht="3.75" customHeight="1">
      <c r="B50" s="30"/>
      <c r="C50" s="44"/>
      <c r="D50" s="30"/>
      <c r="E50" s="44"/>
      <c r="F50" s="30"/>
      <c r="G50" s="44"/>
      <c r="H50" s="30"/>
    </row>
    <row r="51" spans="1:13" s="25" customFormat="1" ht="17.25" customHeight="1" thickBot="1">
      <c r="A51" s="25" t="s">
        <v>210</v>
      </c>
      <c r="B51" s="30"/>
      <c r="C51" s="42">
        <f>+C47+C49</f>
        <v>123</v>
      </c>
      <c r="D51" s="30"/>
      <c r="E51" s="42">
        <f>+E47+E49</f>
        <v>101</v>
      </c>
      <c r="F51" s="30"/>
      <c r="G51" s="42">
        <f>+G47+G49</f>
        <v>113</v>
      </c>
      <c r="H51" s="30"/>
    </row>
    <row r="52" spans="1:13" s="25" customFormat="1" ht="6.75" customHeight="1" thickTop="1">
      <c r="A52" s="23"/>
      <c r="B52" s="30"/>
      <c r="C52" s="43"/>
      <c r="D52" s="30"/>
      <c r="E52" s="43"/>
      <c r="F52" s="30"/>
      <c r="G52" s="43"/>
      <c r="H52" s="30"/>
    </row>
    <row r="53" spans="1:13" ht="17.25" customHeight="1">
      <c r="A53" s="25" t="s">
        <v>136</v>
      </c>
      <c r="C53" s="115"/>
      <c r="D53" s="39"/>
      <c r="E53" s="115"/>
      <c r="F53" s="39"/>
      <c r="G53" s="115"/>
      <c r="H53" s="31"/>
      <c r="I53" s="31"/>
      <c r="L53" s="46"/>
    </row>
    <row r="54" spans="1:13" ht="17.25" customHeight="1" thickBot="1">
      <c r="A54" s="29" t="s">
        <v>92</v>
      </c>
      <c r="C54" s="45">
        <f>C51/C60</f>
        <v>0.72953736654804269</v>
      </c>
      <c r="D54" s="116"/>
      <c r="E54" s="45">
        <f>E51/E60</f>
        <v>0.59657412876550497</v>
      </c>
      <c r="F54" s="116"/>
      <c r="G54" s="45">
        <f>G51/G60</f>
        <v>0.67543335325762099</v>
      </c>
      <c r="H54" s="46"/>
      <c r="I54" s="46"/>
      <c r="J54" s="31"/>
      <c r="L54" s="46"/>
    </row>
    <row r="55" spans="1:13" ht="17.25" customHeight="1" thickTop="1" thickBot="1">
      <c r="A55" s="29" t="s">
        <v>93</v>
      </c>
      <c r="C55" s="45">
        <f>C51/C61</f>
        <v>0.710161662817552</v>
      </c>
      <c r="D55" s="46"/>
      <c r="E55" s="45">
        <f>E51/E61</f>
        <v>0.58550724637681162</v>
      </c>
      <c r="F55" s="117"/>
      <c r="G55" s="45">
        <f>G51/G61</f>
        <v>0.65659500290528761</v>
      </c>
      <c r="H55" s="46"/>
      <c r="I55" s="46"/>
      <c r="J55" s="31"/>
      <c r="L55" s="10"/>
    </row>
    <row r="56" spans="1:13" ht="17.25" customHeight="1" thickTop="1" thickBot="1">
      <c r="A56" s="29" t="s">
        <v>123</v>
      </c>
      <c r="C56" s="45">
        <v>0.15</v>
      </c>
      <c r="D56" s="46"/>
      <c r="E56" s="45">
        <v>0</v>
      </c>
      <c r="F56" s="117"/>
      <c r="G56" s="45">
        <v>0.13</v>
      </c>
      <c r="H56" s="46"/>
      <c r="I56" s="46"/>
      <c r="J56" s="31"/>
      <c r="L56" s="10"/>
    </row>
    <row r="57" spans="1:13" ht="17.25" customHeight="1" thickTop="1">
      <c r="A57" s="128"/>
      <c r="C57" s="39"/>
      <c r="D57" s="39"/>
      <c r="E57" s="39"/>
      <c r="F57" s="39"/>
      <c r="G57" s="39"/>
      <c r="H57" s="31"/>
      <c r="I57" s="31"/>
      <c r="J57" s="31"/>
      <c r="L57" s="10"/>
      <c r="M57" s="38"/>
    </row>
    <row r="58" spans="1:13" ht="17.25" customHeight="1">
      <c r="A58" s="129" t="s">
        <v>49</v>
      </c>
      <c r="B58" s="130"/>
      <c r="C58" s="46"/>
      <c r="D58" s="46"/>
      <c r="E58" s="46"/>
      <c r="F58" s="46"/>
      <c r="G58" s="46"/>
      <c r="H58" s="46"/>
      <c r="I58" s="46"/>
      <c r="J58" s="31"/>
      <c r="L58" s="131"/>
      <c r="M58" s="25"/>
    </row>
    <row r="59" spans="1:13" ht="17.25" customHeight="1">
      <c r="A59" s="129" t="s">
        <v>50</v>
      </c>
      <c r="B59" s="130"/>
      <c r="C59" s="46"/>
      <c r="D59" s="46"/>
      <c r="E59" s="46"/>
      <c r="F59" s="46"/>
      <c r="G59" s="46"/>
      <c r="H59" s="46"/>
      <c r="I59" s="46"/>
      <c r="J59" s="31"/>
    </row>
    <row r="60" spans="1:13" ht="17.25" customHeight="1">
      <c r="A60" s="31" t="s">
        <v>94</v>
      </c>
      <c r="B60" s="130"/>
      <c r="C60" s="31">
        <v>168.6</v>
      </c>
      <c r="D60" s="31"/>
      <c r="E60" s="31">
        <v>169.3</v>
      </c>
      <c r="F60" s="39"/>
      <c r="G60" s="260">
        <v>167.3</v>
      </c>
      <c r="H60" s="31"/>
      <c r="I60" s="31"/>
      <c r="J60" s="31"/>
    </row>
    <row r="61" spans="1:13" s="38" customFormat="1" ht="17.25" customHeight="1">
      <c r="A61" s="31" t="s">
        <v>51</v>
      </c>
      <c r="B61" s="132"/>
      <c r="C61" s="31">
        <v>173.2</v>
      </c>
      <c r="D61" s="31"/>
      <c r="E61" s="31">
        <v>172.5</v>
      </c>
      <c r="F61" s="39"/>
      <c r="G61" s="260">
        <v>172.1</v>
      </c>
      <c r="H61" s="31"/>
      <c r="I61" s="31"/>
      <c r="J61" s="10"/>
      <c r="L61" s="39"/>
      <c r="M61" s="39"/>
    </row>
  </sheetData>
  <mergeCells count="5">
    <mergeCell ref="A1:H1"/>
    <mergeCell ref="A2:H2"/>
    <mergeCell ref="A3:H3"/>
    <mergeCell ref="A4:H4"/>
    <mergeCell ref="C8:G8"/>
  </mergeCells>
  <printOptions horizontalCentered="1"/>
  <pageMargins left="0.31" right="0.28000000000000003" top="0.47" bottom="0.52" header="0.25" footer="0.35"/>
  <pageSetup scale="75"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76"/>
  <sheetViews>
    <sheetView showGridLines="0" zoomScale="80" zoomScaleNormal="80" zoomScaleSheetLayoutView="100" workbookViewId="0">
      <selection sqref="A1:I1"/>
    </sheetView>
  </sheetViews>
  <sheetFormatPr defaultColWidth="9.140625" defaultRowHeight="12.75"/>
  <cols>
    <col min="1" max="1" width="2.42578125" style="2" customWidth="1"/>
    <col min="2" max="2" width="25" style="2" customWidth="1"/>
    <col min="3" max="3" width="40.140625" style="2" customWidth="1"/>
    <col min="4" max="4" width="1.5703125" style="2" customWidth="1"/>
    <col min="5" max="5" width="20.28515625" style="2" customWidth="1"/>
    <col min="6" max="6" width="1.5703125" style="2" customWidth="1"/>
    <col min="7" max="7" width="20.28515625" style="2" customWidth="1"/>
    <col min="8" max="8" width="1.5703125" style="2" customWidth="1"/>
    <col min="9" max="9" width="20.28515625" style="2" customWidth="1"/>
    <col min="10" max="16384" width="9.140625" style="2"/>
  </cols>
  <sheetData>
    <row r="1" spans="1:9">
      <c r="A1" s="274" t="s">
        <v>0</v>
      </c>
      <c r="B1" s="274"/>
      <c r="C1" s="274"/>
      <c r="D1" s="274"/>
      <c r="E1" s="274"/>
      <c r="F1" s="274"/>
      <c r="G1" s="274"/>
      <c r="H1" s="274"/>
      <c r="I1" s="274"/>
    </row>
    <row r="2" spans="1:9">
      <c r="A2" s="274" t="s">
        <v>1</v>
      </c>
      <c r="B2" s="274"/>
      <c r="C2" s="274"/>
      <c r="D2" s="274"/>
      <c r="E2" s="274"/>
      <c r="F2" s="274"/>
      <c r="G2" s="274"/>
      <c r="H2" s="274"/>
      <c r="I2" s="274"/>
    </row>
    <row r="3" spans="1:9">
      <c r="A3" s="274" t="s">
        <v>2</v>
      </c>
      <c r="B3" s="274"/>
      <c r="C3" s="274"/>
      <c r="D3" s="274"/>
      <c r="E3" s="274"/>
      <c r="F3" s="274"/>
      <c r="G3" s="274"/>
      <c r="H3" s="274"/>
      <c r="I3" s="274"/>
    </row>
    <row r="4" spans="1:9">
      <c r="A4" s="274" t="s">
        <v>3</v>
      </c>
      <c r="B4" s="274"/>
      <c r="C4" s="274"/>
      <c r="D4" s="274"/>
      <c r="E4" s="274"/>
      <c r="F4" s="274"/>
      <c r="G4" s="274"/>
      <c r="H4" s="274"/>
      <c r="I4" s="274"/>
    </row>
    <row r="5" spans="1:9">
      <c r="A5" s="127"/>
      <c r="B5" s="127"/>
      <c r="C5" s="127"/>
      <c r="D5" s="127"/>
      <c r="E5" s="127"/>
      <c r="F5" s="127"/>
      <c r="G5" s="196"/>
      <c r="H5" s="127"/>
      <c r="I5" s="127"/>
    </row>
    <row r="6" spans="1:9" ht="7.5" customHeight="1">
      <c r="A6" s="102"/>
      <c r="B6" s="127"/>
    </row>
    <row r="7" spans="1:9">
      <c r="A7" s="103"/>
      <c r="B7" s="104"/>
      <c r="C7" s="104"/>
      <c r="D7" s="104"/>
      <c r="E7" s="272" t="s">
        <v>102</v>
      </c>
      <c r="F7" s="272"/>
      <c r="G7" s="272"/>
      <c r="H7" s="272"/>
      <c r="I7" s="272"/>
    </row>
    <row r="8" spans="1:9">
      <c r="A8" s="105"/>
      <c r="B8" s="105"/>
      <c r="C8" s="85"/>
      <c r="D8" s="85"/>
      <c r="E8" s="113" t="s">
        <v>190</v>
      </c>
      <c r="F8" s="85"/>
      <c r="G8" s="209" t="s">
        <v>188</v>
      </c>
      <c r="H8" s="85"/>
      <c r="I8" s="209" t="s">
        <v>190</v>
      </c>
    </row>
    <row r="9" spans="1:9">
      <c r="A9" s="105"/>
      <c r="B9" s="105"/>
      <c r="C9" s="85"/>
      <c r="D9" s="85"/>
      <c r="E9" s="1" t="s">
        <v>182</v>
      </c>
      <c r="F9" s="85"/>
      <c r="G9" s="1" t="s">
        <v>182</v>
      </c>
      <c r="H9" s="85"/>
      <c r="I9" s="1" t="s">
        <v>52</v>
      </c>
    </row>
    <row r="10" spans="1:9">
      <c r="A10" s="24" t="s">
        <v>112</v>
      </c>
      <c r="B10" s="24"/>
    </row>
    <row r="11" spans="1:9" ht="15.75" customHeight="1">
      <c r="A11" s="108"/>
      <c r="B11" s="125" t="s">
        <v>13</v>
      </c>
      <c r="C11" s="107"/>
      <c r="D11" s="107"/>
      <c r="E11" s="10"/>
      <c r="F11" s="107"/>
      <c r="G11" s="10"/>
      <c r="H11" s="107"/>
      <c r="I11" s="10"/>
    </row>
    <row r="12" spans="1:9" ht="15.75" customHeight="1">
      <c r="A12" s="108"/>
      <c r="B12" s="126" t="s">
        <v>14</v>
      </c>
      <c r="C12" s="107"/>
      <c r="D12" s="107"/>
      <c r="E12" s="197">
        <v>114</v>
      </c>
      <c r="F12" s="107"/>
      <c r="G12" s="197">
        <v>117</v>
      </c>
      <c r="H12" s="107"/>
      <c r="I12" s="239">
        <v>106</v>
      </c>
    </row>
    <row r="13" spans="1:9" ht="15">
      <c r="A13" s="108"/>
      <c r="B13" s="126" t="s">
        <v>6</v>
      </c>
      <c r="C13" s="107"/>
      <c r="D13" s="107"/>
      <c r="E13" s="11"/>
      <c r="F13" s="107"/>
      <c r="G13" s="11"/>
      <c r="H13" s="107"/>
      <c r="I13" s="240"/>
    </row>
    <row r="14" spans="1:9">
      <c r="A14" s="108"/>
      <c r="B14" s="126" t="s">
        <v>7</v>
      </c>
      <c r="C14" s="107"/>
      <c r="D14" s="107"/>
      <c r="E14" s="7">
        <v>-68</v>
      </c>
      <c r="F14" s="107"/>
      <c r="G14" s="7">
        <v>-71</v>
      </c>
      <c r="H14" s="107"/>
      <c r="I14" s="241">
        <v>-58</v>
      </c>
    </row>
    <row r="15" spans="1:9" ht="15.75" customHeight="1">
      <c r="A15" s="108"/>
      <c r="B15" s="126" t="s">
        <v>8</v>
      </c>
      <c r="C15" s="107"/>
      <c r="D15" s="107"/>
      <c r="E15" s="11">
        <v>-7</v>
      </c>
      <c r="F15" s="107"/>
      <c r="G15" s="11">
        <v>-8</v>
      </c>
      <c r="H15" s="107"/>
      <c r="I15" s="242">
        <v>-6</v>
      </c>
    </row>
    <row r="16" spans="1:9" ht="15.75" customHeight="1">
      <c r="A16" s="108"/>
      <c r="B16" s="126" t="s">
        <v>15</v>
      </c>
      <c r="C16" s="107"/>
      <c r="D16" s="107"/>
      <c r="E16" s="11">
        <f>+E14+E15</f>
        <v>-75</v>
      </c>
      <c r="F16" s="107"/>
      <c r="G16" s="11">
        <f>+G14+G15</f>
        <v>-79</v>
      </c>
      <c r="H16" s="107"/>
      <c r="I16" s="11">
        <f>+I14+I15</f>
        <v>-64</v>
      </c>
    </row>
    <row r="17" spans="1:9">
      <c r="A17" s="108"/>
      <c r="B17" s="107" t="s">
        <v>16</v>
      </c>
      <c r="C17" s="107"/>
      <c r="D17" s="107"/>
      <c r="E17" s="7">
        <f>+E12+E16</f>
        <v>39</v>
      </c>
      <c r="F17" s="107"/>
      <c r="G17" s="7">
        <f>+G12+G16</f>
        <v>38</v>
      </c>
      <c r="H17" s="107"/>
      <c r="I17" s="7">
        <f>+I12+I16</f>
        <v>42</v>
      </c>
    </row>
    <row r="18" spans="1:9" ht="15.75" customHeight="1">
      <c r="A18" s="25"/>
      <c r="B18" s="126" t="s">
        <v>186</v>
      </c>
      <c r="C18" s="107"/>
      <c r="D18" s="107"/>
      <c r="E18" s="6">
        <v>27</v>
      </c>
      <c r="F18" s="107"/>
      <c r="G18" s="6">
        <v>28</v>
      </c>
      <c r="H18" s="107"/>
      <c r="I18" s="6">
        <v>29</v>
      </c>
    </row>
    <row r="19" spans="1:9">
      <c r="A19" s="25"/>
      <c r="B19" s="14" t="s">
        <v>128</v>
      </c>
      <c r="D19" s="107"/>
      <c r="E19" s="157">
        <f>+E18+E17</f>
        <v>66</v>
      </c>
      <c r="F19" s="107"/>
      <c r="G19" s="157">
        <f>+G18+G17</f>
        <v>66</v>
      </c>
      <c r="H19" s="107"/>
      <c r="I19" s="157">
        <f>+I18+I17</f>
        <v>71</v>
      </c>
    </row>
    <row r="20" spans="1:9" ht="9" customHeight="1">
      <c r="A20" s="24"/>
      <c r="B20" s="24"/>
    </row>
    <row r="21" spans="1:9" ht="15.75" customHeight="1">
      <c r="A21" s="106"/>
      <c r="B21" s="125" t="s">
        <v>4</v>
      </c>
      <c r="C21" s="107"/>
      <c r="D21" s="107"/>
      <c r="E21" s="3"/>
      <c r="F21" s="107"/>
      <c r="G21" s="3"/>
      <c r="H21" s="107"/>
      <c r="I21" s="3"/>
    </row>
    <row r="22" spans="1:9" ht="15.75" customHeight="1">
      <c r="A22" s="106"/>
      <c r="B22" s="126" t="s">
        <v>5</v>
      </c>
      <c r="C22" s="107"/>
      <c r="D22" s="107"/>
      <c r="E22" s="7">
        <v>276</v>
      </c>
      <c r="F22" s="36"/>
      <c r="G22" s="7">
        <v>295</v>
      </c>
      <c r="H22" s="36"/>
      <c r="I22" s="243">
        <v>259</v>
      </c>
    </row>
    <row r="23" spans="1:9" ht="15.75" customHeight="1">
      <c r="A23" s="106"/>
      <c r="B23" s="126" t="s">
        <v>6</v>
      </c>
      <c r="C23" s="107"/>
      <c r="D23" s="107"/>
      <c r="E23" s="4"/>
      <c r="F23" s="107"/>
      <c r="G23" s="4"/>
      <c r="H23" s="107"/>
      <c r="I23" s="245"/>
    </row>
    <row r="24" spans="1:9">
      <c r="A24" s="106"/>
      <c r="B24" s="126" t="s">
        <v>7</v>
      </c>
      <c r="C24" s="107"/>
      <c r="D24" s="107"/>
      <c r="E24" s="5">
        <v>-168</v>
      </c>
      <c r="F24" s="107"/>
      <c r="G24" s="5">
        <v>-181</v>
      </c>
      <c r="H24" s="107"/>
      <c r="I24" s="244">
        <v>-173</v>
      </c>
    </row>
    <row r="25" spans="1:9" ht="15.75" customHeight="1">
      <c r="A25" s="106"/>
      <c r="B25" s="126" t="s">
        <v>8</v>
      </c>
      <c r="C25" s="107"/>
      <c r="D25" s="107"/>
      <c r="E25" s="6">
        <v>-77</v>
      </c>
      <c r="F25" s="107"/>
      <c r="G25" s="6">
        <v>-81</v>
      </c>
      <c r="H25" s="107"/>
      <c r="I25" s="246">
        <v>-61</v>
      </c>
    </row>
    <row r="26" spans="1:9" ht="15.75" customHeight="1">
      <c r="A26" s="106"/>
      <c r="B26" s="126" t="s">
        <v>9</v>
      </c>
      <c r="C26" s="107"/>
      <c r="D26" s="107"/>
      <c r="E26" s="6">
        <f>SUM(E24:E25)</f>
        <v>-245</v>
      </c>
      <c r="F26" s="107"/>
      <c r="G26" s="6">
        <f>SUM(G24:G25)</f>
        <v>-262</v>
      </c>
      <c r="H26" s="107"/>
      <c r="I26" s="6">
        <f>SUM(I24:I25)</f>
        <v>-234</v>
      </c>
    </row>
    <row r="27" spans="1:9">
      <c r="A27" s="106"/>
      <c r="B27" s="107" t="s">
        <v>10</v>
      </c>
      <c r="D27" s="107"/>
      <c r="E27" s="7">
        <f>+E22+E26</f>
        <v>31</v>
      </c>
      <c r="F27" s="107"/>
      <c r="G27" s="7">
        <f>+G22+G26</f>
        <v>33</v>
      </c>
      <c r="H27" s="107"/>
      <c r="I27" s="7">
        <f>+I22+I26</f>
        <v>25</v>
      </c>
    </row>
    <row r="28" spans="1:9" ht="15.75" customHeight="1">
      <c r="A28" s="106"/>
      <c r="B28" s="126" t="s">
        <v>11</v>
      </c>
      <c r="C28" s="107"/>
      <c r="D28" s="107"/>
      <c r="E28" s="6">
        <v>21</v>
      </c>
      <c r="F28" s="107"/>
      <c r="G28" s="6">
        <v>24</v>
      </c>
      <c r="H28" s="107"/>
      <c r="I28" s="6">
        <v>21</v>
      </c>
    </row>
    <row r="29" spans="1:9" ht="15">
      <c r="A29" s="108"/>
      <c r="B29" s="14" t="s">
        <v>12</v>
      </c>
      <c r="D29" s="107"/>
      <c r="E29" s="8">
        <f>SUM(E27:E28)</f>
        <v>52</v>
      </c>
      <c r="F29" s="107"/>
      <c r="G29" s="8">
        <f>SUM(G27:G28)</f>
        <v>57</v>
      </c>
      <c r="H29" s="107"/>
      <c r="I29" s="8">
        <f>SUM(I27:I28)</f>
        <v>46</v>
      </c>
    </row>
    <row r="30" spans="1:9" ht="9" customHeight="1">
      <c r="A30" s="108"/>
      <c r="B30" s="14"/>
      <c r="D30" s="107"/>
      <c r="E30" s="167"/>
      <c r="F30" s="107"/>
      <c r="G30" s="167"/>
      <c r="H30" s="107"/>
      <c r="I30" s="167"/>
    </row>
    <row r="31" spans="1:9" ht="15.75" customHeight="1">
      <c r="A31" s="108"/>
      <c r="B31" s="166" t="s">
        <v>141</v>
      </c>
      <c r="C31" s="107"/>
      <c r="D31" s="107"/>
      <c r="E31" s="9"/>
      <c r="F31" s="14"/>
      <c r="G31" s="9"/>
      <c r="H31" s="107"/>
      <c r="I31" s="9"/>
    </row>
    <row r="32" spans="1:9">
      <c r="A32" s="108"/>
      <c r="B32" s="163" t="s">
        <v>137</v>
      </c>
      <c r="C32" s="107"/>
      <c r="D32" s="107"/>
      <c r="E32" s="7">
        <v>14</v>
      </c>
      <c r="F32" s="107"/>
      <c r="G32" s="7">
        <v>15</v>
      </c>
      <c r="H32" s="107"/>
      <c r="I32" s="7">
        <v>19</v>
      </c>
    </row>
    <row r="33" spans="1:9" ht="15.75" customHeight="1">
      <c r="A33" s="108"/>
      <c r="B33" s="163" t="s">
        <v>6</v>
      </c>
      <c r="C33" s="107"/>
      <c r="D33" s="107"/>
      <c r="E33" s="9"/>
      <c r="F33" s="107"/>
      <c r="G33" s="9"/>
      <c r="H33" s="107"/>
      <c r="I33" s="9"/>
    </row>
    <row r="34" spans="1:9" ht="15.75" customHeight="1">
      <c r="A34" s="108"/>
      <c r="B34" s="163" t="s">
        <v>8</v>
      </c>
      <c r="C34" s="107"/>
      <c r="D34" s="107"/>
      <c r="E34" s="9">
        <v>-1</v>
      </c>
      <c r="F34" s="107"/>
      <c r="G34" s="9">
        <v>-1</v>
      </c>
      <c r="H34" s="107"/>
      <c r="I34" s="9">
        <v>-1</v>
      </c>
    </row>
    <row r="35" spans="1:9" ht="15">
      <c r="A35" s="108"/>
      <c r="B35" s="14" t="s">
        <v>138</v>
      </c>
      <c r="C35" s="107"/>
      <c r="D35" s="107"/>
      <c r="E35" s="164">
        <f>E32+E34</f>
        <v>13</v>
      </c>
      <c r="F35" s="14"/>
      <c r="G35" s="164">
        <f>G32+G34</f>
        <v>14</v>
      </c>
      <c r="H35" s="14"/>
      <c r="I35" s="164">
        <f>I32+I34</f>
        <v>18</v>
      </c>
    </row>
    <row r="36" spans="1:9" ht="9.75" customHeight="1">
      <c r="A36" s="108"/>
      <c r="B36" s="14"/>
      <c r="C36" s="107"/>
      <c r="D36" s="107"/>
      <c r="E36" s="164"/>
      <c r="F36" s="14"/>
      <c r="G36" s="164"/>
      <c r="H36" s="14"/>
      <c r="I36" s="164"/>
    </row>
    <row r="37" spans="1:9" ht="15">
      <c r="A37" s="25"/>
      <c r="B37" s="125" t="s">
        <v>17</v>
      </c>
      <c r="C37" s="126"/>
      <c r="D37" s="126"/>
      <c r="E37" s="8">
        <v>63</v>
      </c>
      <c r="F37" s="126"/>
      <c r="G37" s="8">
        <v>65</v>
      </c>
      <c r="H37" s="126"/>
      <c r="I37" s="8">
        <v>65</v>
      </c>
    </row>
    <row r="38" spans="1:9" ht="9.75" customHeight="1">
      <c r="A38" s="25"/>
      <c r="B38" s="126"/>
      <c r="C38" s="126"/>
      <c r="D38" s="126"/>
      <c r="E38" s="11"/>
      <c r="F38" s="126"/>
      <c r="G38" s="11"/>
      <c r="H38" s="126"/>
      <c r="I38" s="11"/>
    </row>
    <row r="39" spans="1:9">
      <c r="A39" s="109"/>
      <c r="B39" s="125" t="s">
        <v>113</v>
      </c>
      <c r="C39" s="12"/>
      <c r="D39" s="12"/>
      <c r="E39" s="13"/>
      <c r="F39" s="12"/>
      <c r="G39" s="13"/>
      <c r="H39" s="12"/>
      <c r="I39" s="13"/>
    </row>
    <row r="40" spans="1:9" ht="15">
      <c r="A40" s="109"/>
      <c r="B40" s="125" t="s">
        <v>18</v>
      </c>
      <c r="C40" s="14"/>
      <c r="D40" s="14"/>
      <c r="E40" s="8">
        <f>E29+E19+E37+E35</f>
        <v>194</v>
      </c>
      <c r="F40" s="14"/>
      <c r="G40" s="8">
        <f>G29+G19+G37+G35</f>
        <v>202</v>
      </c>
      <c r="H40" s="14"/>
      <c r="I40" s="8">
        <f>I29+I19+I37+I35</f>
        <v>200</v>
      </c>
    </row>
    <row r="41" spans="1:9" ht="9.75" customHeight="1">
      <c r="A41" s="110"/>
      <c r="B41" s="15"/>
      <c r="C41" s="12"/>
      <c r="D41" s="12"/>
      <c r="E41" s="16"/>
      <c r="F41" s="12"/>
      <c r="G41" s="16"/>
      <c r="H41" s="12"/>
      <c r="I41" s="16"/>
    </row>
    <row r="42" spans="1:9" ht="15.75" customHeight="1">
      <c r="A42" s="24" t="s">
        <v>114</v>
      </c>
      <c r="B42" s="24"/>
      <c r="C42" s="39"/>
      <c r="D42" s="39"/>
      <c r="E42" s="7"/>
      <c r="F42" s="39"/>
      <c r="G42" s="7"/>
      <c r="H42" s="39"/>
      <c r="I42" s="7"/>
    </row>
    <row r="43" spans="1:9" ht="15.75" customHeight="1">
      <c r="A43" s="39"/>
      <c r="B43" s="126" t="s">
        <v>19</v>
      </c>
      <c r="C43" s="107"/>
      <c r="D43" s="107"/>
      <c r="E43" s="7">
        <v>45</v>
      </c>
      <c r="F43" s="107"/>
      <c r="G43" s="7">
        <v>45</v>
      </c>
      <c r="H43" s="107"/>
      <c r="I43" s="7">
        <v>43</v>
      </c>
    </row>
    <row r="44" spans="1:9" ht="15.75" customHeight="1">
      <c r="A44" s="106"/>
      <c r="B44" s="126" t="s">
        <v>20</v>
      </c>
      <c r="C44" s="107"/>
      <c r="D44" s="107"/>
      <c r="E44" s="6">
        <v>14</v>
      </c>
      <c r="F44" s="107"/>
      <c r="G44" s="6">
        <v>15</v>
      </c>
      <c r="H44" s="107"/>
      <c r="I44" s="6">
        <v>14</v>
      </c>
    </row>
    <row r="45" spans="1:9" ht="9.75" customHeight="1">
      <c r="A45" s="106"/>
      <c r="B45" s="126"/>
      <c r="C45" s="107"/>
      <c r="D45" s="107"/>
      <c r="E45" s="17"/>
      <c r="F45" s="107"/>
      <c r="G45" s="17"/>
      <c r="H45" s="107"/>
      <c r="I45" s="17"/>
    </row>
    <row r="46" spans="1:9" ht="15">
      <c r="A46" s="106"/>
      <c r="B46" s="14" t="s">
        <v>129</v>
      </c>
      <c r="D46" s="14"/>
      <c r="E46" s="8">
        <f>SUM(E43:E44)</f>
        <v>59</v>
      </c>
      <c r="F46" s="14"/>
      <c r="G46" s="8">
        <f>SUM(G43:G44)</f>
        <v>60</v>
      </c>
      <c r="H46" s="14"/>
      <c r="I46" s="8">
        <f>SUM(I43:I44)</f>
        <v>57</v>
      </c>
    </row>
    <row r="47" spans="1:9" ht="9.75" customHeight="1">
      <c r="A47" s="106"/>
      <c r="B47" s="273"/>
      <c r="C47" s="273"/>
      <c r="D47" s="126"/>
      <c r="E47" s="18"/>
      <c r="F47" s="126"/>
      <c r="G47" s="18"/>
      <c r="H47" s="126"/>
      <c r="I47" s="18"/>
    </row>
    <row r="48" spans="1:9" ht="15">
      <c r="A48" s="30" t="s">
        <v>115</v>
      </c>
      <c r="B48" s="15"/>
      <c r="C48" s="12"/>
      <c r="D48" s="12"/>
      <c r="E48" s="16"/>
      <c r="F48" s="12"/>
      <c r="G48" s="16"/>
      <c r="H48" s="12"/>
      <c r="I48" s="16"/>
    </row>
    <row r="49" spans="1:10" ht="15.75" customHeight="1">
      <c r="A49" s="108"/>
      <c r="B49" s="161" t="s">
        <v>124</v>
      </c>
      <c r="C49" s="107"/>
      <c r="D49" s="107"/>
      <c r="E49" s="10"/>
      <c r="F49" s="107"/>
      <c r="G49" s="10"/>
      <c r="H49" s="107"/>
      <c r="I49" s="10"/>
    </row>
    <row r="50" spans="1:10" s="112" customFormat="1" ht="15.75" customHeight="1">
      <c r="A50" s="111"/>
      <c r="B50" s="160" t="s">
        <v>21</v>
      </c>
      <c r="C50" s="107"/>
      <c r="D50" s="107"/>
      <c r="E50" s="19">
        <v>68</v>
      </c>
      <c r="F50" s="107"/>
      <c r="G50" s="19">
        <v>72</v>
      </c>
      <c r="H50" s="107"/>
      <c r="I50" s="248">
        <v>72</v>
      </c>
      <c r="J50" s="2"/>
    </row>
    <row r="51" spans="1:10" s="112" customFormat="1" ht="15.75" customHeight="1">
      <c r="A51" s="111"/>
      <c r="B51" s="160" t="s">
        <v>22</v>
      </c>
      <c r="C51" s="107"/>
      <c r="D51" s="107"/>
      <c r="E51" s="19">
        <v>17</v>
      </c>
      <c r="F51" s="107"/>
      <c r="G51" s="19">
        <v>21</v>
      </c>
      <c r="H51" s="107"/>
      <c r="I51" s="248">
        <v>20</v>
      </c>
      <c r="J51" s="2"/>
    </row>
    <row r="52" spans="1:10" ht="15.75" customHeight="1">
      <c r="A52" s="106"/>
      <c r="B52" s="168" t="s">
        <v>106</v>
      </c>
      <c r="C52" s="107"/>
      <c r="D52" s="107"/>
      <c r="E52" s="6">
        <v>7</v>
      </c>
      <c r="F52" s="107"/>
      <c r="G52" s="6">
        <v>8</v>
      </c>
      <c r="H52" s="107"/>
      <c r="I52" s="247">
        <v>7</v>
      </c>
    </row>
    <row r="53" spans="1:10">
      <c r="A53" s="108"/>
      <c r="B53" s="275" t="s">
        <v>130</v>
      </c>
      <c r="C53" s="275"/>
      <c r="D53" s="14"/>
      <c r="E53" s="159">
        <f>SUM(E50:E52)</f>
        <v>92</v>
      </c>
      <c r="F53" s="14"/>
      <c r="G53" s="159">
        <f>SUM(G50:G52)</f>
        <v>101</v>
      </c>
      <c r="H53" s="14"/>
      <c r="I53" s="159">
        <f>SUM(I50:I52)</f>
        <v>99</v>
      </c>
    </row>
    <row r="54" spans="1:10" ht="9.75" customHeight="1">
      <c r="A54" s="108"/>
      <c r="B54" s="124"/>
      <c r="C54" s="124"/>
      <c r="D54" s="14"/>
      <c r="E54" s="158"/>
      <c r="F54" s="14"/>
      <c r="G54" s="158"/>
      <c r="H54" s="14"/>
      <c r="I54" s="158"/>
    </row>
    <row r="55" spans="1:10" ht="15">
      <c r="A55" s="108"/>
      <c r="B55" s="276" t="s">
        <v>183</v>
      </c>
      <c r="C55" s="276"/>
      <c r="D55" s="14"/>
      <c r="E55" s="8">
        <v>22</v>
      </c>
      <c r="F55" s="14"/>
      <c r="G55" s="8">
        <v>22</v>
      </c>
      <c r="H55" s="14"/>
      <c r="I55" s="8">
        <v>18</v>
      </c>
    </row>
    <row r="56" spans="1:10" ht="9.75" customHeight="1">
      <c r="A56" s="108"/>
      <c r="B56" s="161"/>
      <c r="C56" s="161"/>
      <c r="D56" s="14"/>
      <c r="E56" s="8"/>
      <c r="F56" s="14"/>
      <c r="G56" s="8"/>
      <c r="H56" s="14"/>
      <c r="I56" s="8"/>
    </row>
    <row r="57" spans="1:10" ht="15">
      <c r="A57" s="108"/>
      <c r="B57" s="276" t="s">
        <v>116</v>
      </c>
      <c r="C57" s="276"/>
      <c r="D57" s="14"/>
      <c r="E57" s="8">
        <f>+E53+E55</f>
        <v>114</v>
      </c>
      <c r="F57" s="14"/>
      <c r="G57" s="8">
        <f>+G53+G55</f>
        <v>123</v>
      </c>
      <c r="H57" s="14"/>
      <c r="I57" s="8">
        <f>+I53+I55</f>
        <v>117</v>
      </c>
    </row>
    <row r="58" spans="1:10" ht="9.75" customHeight="1">
      <c r="A58" s="108"/>
      <c r="B58" s="160"/>
      <c r="C58" s="14"/>
      <c r="D58" s="14"/>
      <c r="E58" s="7"/>
      <c r="F58" s="14"/>
      <c r="G58" s="7"/>
      <c r="H58" s="14"/>
      <c r="I58" s="7"/>
    </row>
    <row r="59" spans="1:10" ht="15">
      <c r="A59" s="30" t="s">
        <v>117</v>
      </c>
      <c r="B59" s="15"/>
      <c r="C59" s="12"/>
      <c r="D59" s="12"/>
      <c r="E59" s="16"/>
      <c r="F59" s="12"/>
      <c r="G59" s="16"/>
      <c r="H59" s="12"/>
      <c r="I59" s="16"/>
    </row>
    <row r="60" spans="1:10" ht="15.75" customHeight="1">
      <c r="A60" s="108"/>
      <c r="B60" s="276" t="s">
        <v>119</v>
      </c>
      <c r="C60" s="276"/>
      <c r="D60" s="14"/>
      <c r="E60" s="8"/>
      <c r="F60" s="14"/>
      <c r="G60" s="8"/>
      <c r="H60" s="14"/>
      <c r="I60" s="8"/>
    </row>
    <row r="61" spans="1:10" ht="15.75" customHeight="1">
      <c r="A61" s="108"/>
      <c r="B61" s="160" t="s">
        <v>125</v>
      </c>
      <c r="C61" s="161"/>
      <c r="D61" s="14"/>
      <c r="E61" s="195">
        <v>41</v>
      </c>
      <c r="F61" s="14"/>
      <c r="G61" s="195">
        <v>42</v>
      </c>
      <c r="H61" s="14"/>
      <c r="I61" s="250">
        <v>47</v>
      </c>
    </row>
    <row r="62" spans="1:10" ht="15.75" customHeight="1">
      <c r="A62" s="108"/>
      <c r="B62" s="208" t="s">
        <v>122</v>
      </c>
      <c r="C62" s="207"/>
      <c r="D62" s="14"/>
      <c r="E62" s="195">
        <v>14</v>
      </c>
      <c r="F62" s="14"/>
      <c r="G62" s="195">
        <v>15</v>
      </c>
      <c r="H62" s="14"/>
      <c r="I62" s="250">
        <v>12</v>
      </c>
    </row>
    <row r="63" spans="1:10" ht="15.75" customHeight="1">
      <c r="A63" s="108"/>
      <c r="B63" s="160" t="s">
        <v>126</v>
      </c>
      <c r="C63" s="161"/>
      <c r="D63" s="14"/>
      <c r="E63" s="195">
        <v>15</v>
      </c>
      <c r="F63" s="14"/>
      <c r="G63" s="195">
        <v>18</v>
      </c>
      <c r="H63" s="14"/>
      <c r="I63" s="250">
        <v>15</v>
      </c>
    </row>
    <row r="64" spans="1:10" ht="15.75" customHeight="1">
      <c r="A64" s="108"/>
      <c r="B64" s="208" t="s">
        <v>121</v>
      </c>
      <c r="C64" s="207"/>
      <c r="D64" s="14"/>
      <c r="E64" s="6">
        <v>5</v>
      </c>
      <c r="F64" s="14"/>
      <c r="G64" s="6">
        <v>5</v>
      </c>
      <c r="H64" s="14"/>
      <c r="I64" s="249">
        <v>4</v>
      </c>
    </row>
    <row r="65" spans="1:9" ht="15">
      <c r="A65" s="108"/>
      <c r="B65" s="24" t="s">
        <v>120</v>
      </c>
      <c r="C65" s="161"/>
      <c r="D65" s="14"/>
      <c r="E65" s="114">
        <f>SUM(E61:E64)</f>
        <v>75</v>
      </c>
      <c r="F65" s="14"/>
      <c r="G65" s="114">
        <f>SUM(G61:G64)</f>
        <v>80</v>
      </c>
      <c r="H65" s="14"/>
      <c r="I65" s="114">
        <f>SUM(I61:I64)</f>
        <v>78</v>
      </c>
    </row>
    <row r="66" spans="1:9" ht="9.75" customHeight="1">
      <c r="A66" s="30"/>
      <c r="B66" s="15"/>
      <c r="C66" s="12"/>
      <c r="D66" s="12"/>
      <c r="E66" s="16"/>
      <c r="F66" s="12"/>
      <c r="G66" s="16"/>
      <c r="H66" s="12"/>
      <c r="I66" s="16"/>
    </row>
    <row r="67" spans="1:9">
      <c r="A67" s="24"/>
      <c r="B67" s="161" t="s">
        <v>105</v>
      </c>
      <c r="C67" s="39"/>
      <c r="D67" s="39"/>
      <c r="E67" s="20"/>
      <c r="F67" s="39"/>
      <c r="G67" s="20"/>
      <c r="H67" s="39"/>
      <c r="I67" s="20"/>
    </row>
    <row r="68" spans="1:9">
      <c r="A68" s="77"/>
      <c r="B68" s="160" t="s">
        <v>127</v>
      </c>
      <c r="C68" s="31"/>
      <c r="D68" s="31"/>
      <c r="E68" s="7">
        <v>37</v>
      </c>
      <c r="F68" s="31"/>
      <c r="G68" s="7">
        <v>41</v>
      </c>
      <c r="H68" s="31"/>
      <c r="I68" s="251">
        <v>37</v>
      </c>
    </row>
    <row r="69" spans="1:9" ht="15.75" customHeight="1">
      <c r="A69" s="77"/>
      <c r="B69" s="160" t="s">
        <v>23</v>
      </c>
      <c r="C69" s="31"/>
      <c r="D69" s="31"/>
      <c r="E69" s="21">
        <v>9</v>
      </c>
      <c r="F69" s="31"/>
      <c r="G69" s="21">
        <v>8</v>
      </c>
      <c r="H69" s="31"/>
      <c r="I69" s="253">
        <v>9</v>
      </c>
    </row>
    <row r="70" spans="1:9" ht="15.75" customHeight="1">
      <c r="A70" s="31"/>
      <c r="B70" s="160" t="s">
        <v>24</v>
      </c>
      <c r="C70" s="31"/>
      <c r="D70" s="31"/>
      <c r="E70" s="6">
        <v>9</v>
      </c>
      <c r="F70" s="31"/>
      <c r="G70" s="6">
        <v>9</v>
      </c>
      <c r="H70" s="31"/>
      <c r="I70" s="252">
        <v>8</v>
      </c>
    </row>
    <row r="71" spans="1:9" ht="15">
      <c r="A71" s="24"/>
      <c r="B71" s="24" t="s">
        <v>25</v>
      </c>
      <c r="C71" s="39"/>
      <c r="D71" s="39"/>
      <c r="E71" s="8">
        <f>SUM(E68:E70)</f>
        <v>55</v>
      </c>
      <c r="F71" s="39"/>
      <c r="G71" s="8">
        <f>SUM(G68:G70)</f>
        <v>58</v>
      </c>
      <c r="H71" s="39"/>
      <c r="I71" s="8">
        <f>SUM(I68:I70)</f>
        <v>54</v>
      </c>
    </row>
    <row r="72" spans="1:9" ht="9.75" customHeight="1">
      <c r="A72" s="24"/>
      <c r="B72" s="24"/>
      <c r="C72" s="39"/>
      <c r="D72" s="39"/>
      <c r="E72" s="8"/>
      <c r="F72" s="39"/>
      <c r="G72" s="8"/>
      <c r="H72" s="39"/>
      <c r="I72" s="8"/>
    </row>
    <row r="73" spans="1:9" ht="15">
      <c r="A73" s="108"/>
      <c r="B73" s="276" t="s">
        <v>118</v>
      </c>
      <c r="C73" s="276"/>
      <c r="D73" s="14"/>
      <c r="E73" s="8">
        <f>+E65+E71</f>
        <v>130</v>
      </c>
      <c r="F73" s="14"/>
      <c r="G73" s="8">
        <f>+G65+G71</f>
        <v>138</v>
      </c>
      <c r="H73" s="14"/>
      <c r="I73" s="8">
        <f>+I65+I71</f>
        <v>132</v>
      </c>
    </row>
    <row r="74" spans="1:9" ht="9.75" customHeight="1">
      <c r="A74" s="24"/>
      <c r="B74" s="24"/>
      <c r="C74" s="39"/>
      <c r="D74" s="39"/>
      <c r="E74" s="20"/>
      <c r="F74" s="39"/>
      <c r="G74" s="20"/>
      <c r="H74" s="39"/>
      <c r="I74" s="20"/>
    </row>
    <row r="75" spans="1:9">
      <c r="A75" s="25" t="s">
        <v>26</v>
      </c>
      <c r="B75" s="24"/>
      <c r="C75" s="25"/>
      <c r="D75" s="25"/>
      <c r="E75" s="22"/>
      <c r="F75" s="25"/>
      <c r="G75" s="22"/>
      <c r="H75" s="25"/>
      <c r="I75" s="22"/>
    </row>
    <row r="76" spans="1:9" ht="15">
      <c r="A76" s="25" t="s">
        <v>27</v>
      </c>
      <c r="C76" s="125"/>
      <c r="D76" s="125"/>
      <c r="E76" s="83">
        <f>+E40+E46+E57+E73</f>
        <v>497</v>
      </c>
      <c r="F76" s="125"/>
      <c r="G76" s="83">
        <f>+G40+G46+G57+G73</f>
        <v>523</v>
      </c>
      <c r="H76" s="125"/>
      <c r="I76" s="83">
        <f>+I40+I46+I57+I73</f>
        <v>506</v>
      </c>
    </row>
  </sheetData>
  <mergeCells count="11">
    <mergeCell ref="B53:C53"/>
    <mergeCell ref="B55:C55"/>
    <mergeCell ref="B57:C57"/>
    <mergeCell ref="B60:C60"/>
    <mergeCell ref="B73:C73"/>
    <mergeCell ref="B47:C47"/>
    <mergeCell ref="A1:I1"/>
    <mergeCell ref="A2:I2"/>
    <mergeCell ref="A3:I3"/>
    <mergeCell ref="A4:I4"/>
    <mergeCell ref="E7:I7"/>
  </mergeCells>
  <printOptions horizontalCentered="1"/>
  <pageMargins left="0.5" right="0.5" top="0.48" bottom="0.25" header="0.28999999999999998" footer="0.19"/>
  <pageSetup scale="67" orientation="portrait" r:id="rId1"/>
  <headerFooter alignWithMargins="0"/>
  <ignoredErrors>
    <ignoredError sqref="F9 H9"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57"/>
  <sheetViews>
    <sheetView showGridLines="0" zoomScale="85" zoomScaleNormal="85" zoomScaleSheetLayoutView="89" workbookViewId="0">
      <selection activeCell="E64" sqref="E64"/>
    </sheetView>
  </sheetViews>
  <sheetFormatPr defaultColWidth="9.140625" defaultRowHeight="12.75"/>
  <cols>
    <col min="1" max="1" width="2.42578125" style="134" customWidth="1"/>
    <col min="2" max="2" width="4" style="136" customWidth="1"/>
    <col min="3" max="3" width="5" style="134" customWidth="1"/>
    <col min="4" max="4" width="71.28515625" style="134" customWidth="1"/>
    <col min="5" max="5" width="17.42578125" style="96" customWidth="1"/>
    <col min="6" max="6" width="4.42578125" style="96" customWidth="1"/>
    <col min="7" max="7" width="17.42578125" style="96" customWidth="1"/>
    <col min="8" max="8" width="1.5703125" style="134" customWidth="1"/>
    <col min="9" max="9" width="1.7109375" style="134" customWidth="1"/>
    <col min="10" max="10" width="1.5703125" style="134" customWidth="1"/>
    <col min="11" max="16384" width="9.140625" style="134"/>
  </cols>
  <sheetData>
    <row r="1" spans="1:39" ht="15.75" customHeight="1">
      <c r="A1" s="277" t="s">
        <v>0</v>
      </c>
      <c r="B1" s="277"/>
      <c r="C1" s="277"/>
      <c r="D1" s="277"/>
      <c r="E1" s="277"/>
      <c r="F1" s="277"/>
      <c r="G1" s="277"/>
      <c r="H1" s="277"/>
      <c r="I1" s="277"/>
      <c r="J1" s="201"/>
    </row>
    <row r="2" spans="1:39" ht="15.75" customHeight="1">
      <c r="A2" s="277" t="s">
        <v>131</v>
      </c>
      <c r="B2" s="277"/>
      <c r="C2" s="277"/>
      <c r="D2" s="277"/>
      <c r="E2" s="277"/>
      <c r="F2" s="277"/>
      <c r="G2" s="277"/>
      <c r="H2" s="277"/>
      <c r="I2" s="277"/>
      <c r="J2" s="201"/>
    </row>
    <row r="3" spans="1:39" ht="15.75" customHeight="1">
      <c r="A3" s="277" t="s">
        <v>2</v>
      </c>
      <c r="B3" s="277"/>
      <c r="C3" s="277"/>
      <c r="D3" s="277"/>
      <c r="E3" s="277"/>
      <c r="F3" s="277"/>
      <c r="G3" s="277"/>
      <c r="H3" s="277"/>
      <c r="I3" s="277"/>
      <c r="J3" s="135"/>
    </row>
    <row r="4" spans="1:39" ht="8.25" customHeight="1">
      <c r="I4" s="137"/>
    </row>
    <row r="5" spans="1:39" ht="13.5" customHeight="1">
      <c r="B5" s="138"/>
      <c r="C5" s="98"/>
      <c r="D5" s="98"/>
      <c r="E5" s="118" t="s">
        <v>190</v>
      </c>
      <c r="F5" s="139"/>
      <c r="G5" s="118" t="s">
        <v>53</v>
      </c>
      <c r="H5" s="138"/>
      <c r="I5" s="140"/>
    </row>
    <row r="6" spans="1:39" ht="13.5" customHeight="1">
      <c r="B6" s="138"/>
      <c r="C6" s="98"/>
      <c r="D6" s="98"/>
      <c r="E6" s="119" t="s">
        <v>182</v>
      </c>
      <c r="F6" s="141"/>
      <c r="G6" s="119" t="s">
        <v>52</v>
      </c>
      <c r="H6" s="138"/>
      <c r="I6" s="140"/>
    </row>
    <row r="7" spans="1:39" s="142" customFormat="1" ht="17.25" customHeight="1">
      <c r="B7" s="162" t="s">
        <v>54</v>
      </c>
      <c r="C7" s="135"/>
      <c r="D7" s="135"/>
      <c r="E7" s="205" t="s">
        <v>3</v>
      </c>
      <c r="F7" s="200"/>
      <c r="G7" s="200"/>
      <c r="H7" s="200"/>
      <c r="I7" s="200"/>
      <c r="J7" s="200"/>
      <c r="K7" s="200"/>
      <c r="L7" s="200"/>
      <c r="M7" s="200"/>
      <c r="N7" s="200"/>
      <c r="O7" s="200"/>
      <c r="P7" s="200"/>
      <c r="Q7" s="200"/>
      <c r="R7" s="200"/>
      <c r="S7" s="200"/>
      <c r="T7" s="200"/>
      <c r="U7" s="200"/>
      <c r="V7" s="200"/>
      <c r="W7" s="200"/>
      <c r="X7" s="200"/>
      <c r="Y7" s="200"/>
      <c r="Z7" s="200"/>
      <c r="AA7" s="200"/>
      <c r="AB7" s="200"/>
      <c r="AC7" s="200"/>
      <c r="AD7" s="200"/>
      <c r="AE7" s="200"/>
      <c r="AF7" s="200"/>
      <c r="AG7" s="200"/>
      <c r="AH7" s="200"/>
      <c r="AI7" s="200"/>
      <c r="AJ7" s="200"/>
      <c r="AK7" s="200"/>
      <c r="AL7" s="200"/>
      <c r="AM7" s="200"/>
    </row>
    <row r="8" spans="1:39" ht="18.75" customHeight="1">
      <c r="B8" s="143" t="s">
        <v>55</v>
      </c>
      <c r="C8" s="98"/>
      <c r="D8" s="98"/>
      <c r="E8" s="120"/>
      <c r="F8" s="120"/>
      <c r="G8" s="120"/>
      <c r="H8" s="98"/>
      <c r="I8" s="98"/>
    </row>
    <row r="9" spans="1:39" ht="18.75" customHeight="1">
      <c r="A9" s="144"/>
      <c r="B9" s="138"/>
      <c r="C9" s="98" t="s">
        <v>56</v>
      </c>
      <c r="D9" s="98"/>
      <c r="E9" s="121">
        <v>286</v>
      </c>
      <c r="F9" s="145"/>
      <c r="G9" s="121">
        <v>398</v>
      </c>
      <c r="H9" s="146"/>
      <c r="I9" s="98"/>
      <c r="K9" s="144"/>
    </row>
    <row r="10" spans="1:39" ht="18.75" customHeight="1">
      <c r="A10" s="144"/>
      <c r="B10" s="138"/>
      <c r="C10" s="98" t="s">
        <v>57</v>
      </c>
      <c r="D10" s="98"/>
      <c r="E10" s="122">
        <v>27</v>
      </c>
      <c r="F10" s="147"/>
      <c r="G10" s="122">
        <v>84</v>
      </c>
      <c r="H10" s="146"/>
      <c r="I10" s="98"/>
      <c r="K10" s="144"/>
    </row>
    <row r="11" spans="1:39" ht="18.75" customHeight="1">
      <c r="A11" s="144"/>
      <c r="B11" s="138"/>
      <c r="C11" s="98" t="s">
        <v>58</v>
      </c>
      <c r="E11" s="122">
        <v>169</v>
      </c>
      <c r="F11" s="122"/>
      <c r="G11" s="122">
        <v>189</v>
      </c>
      <c r="H11" s="98"/>
      <c r="I11" s="98"/>
    </row>
    <row r="12" spans="1:39" ht="18.75" customHeight="1">
      <c r="B12" s="138"/>
      <c r="C12" s="98" t="s">
        <v>59</v>
      </c>
      <c r="D12" s="98"/>
      <c r="E12" s="122">
        <v>370</v>
      </c>
      <c r="F12" s="122"/>
      <c r="G12" s="122">
        <v>393</v>
      </c>
      <c r="H12" s="98"/>
      <c r="I12" s="98"/>
    </row>
    <row r="13" spans="1:39" ht="18.75" customHeight="1">
      <c r="B13" s="138"/>
      <c r="C13" s="98" t="s">
        <v>60</v>
      </c>
      <c r="D13" s="98"/>
      <c r="E13" s="122">
        <v>30</v>
      </c>
      <c r="F13" s="122"/>
      <c r="G13" s="122">
        <v>12</v>
      </c>
      <c r="H13" s="98"/>
      <c r="I13" s="98"/>
    </row>
    <row r="14" spans="1:39" ht="18.75" customHeight="1">
      <c r="B14" s="138"/>
      <c r="C14" s="98" t="s">
        <v>61</v>
      </c>
      <c r="D14" s="98"/>
      <c r="E14" s="257">
        <v>2513</v>
      </c>
      <c r="F14" s="122"/>
      <c r="G14" s="10">
        <v>1961</v>
      </c>
      <c r="H14" s="98"/>
      <c r="I14" s="98"/>
    </row>
    <row r="15" spans="1:39" ht="18.75" customHeight="1">
      <c r="B15" s="138"/>
      <c r="C15" s="98" t="s">
        <v>62</v>
      </c>
      <c r="D15" s="98"/>
      <c r="E15" s="34">
        <v>162</v>
      </c>
      <c r="F15" s="122"/>
      <c r="G15" s="34">
        <v>126</v>
      </c>
      <c r="H15" s="98"/>
      <c r="I15" s="98"/>
    </row>
    <row r="16" spans="1:39" ht="18.75" customHeight="1">
      <c r="B16" s="98" t="s">
        <v>63</v>
      </c>
      <c r="C16" s="98"/>
      <c r="D16" s="98"/>
      <c r="E16" s="257">
        <f>SUM(E9:E15)</f>
        <v>3557</v>
      </c>
      <c r="F16" s="122"/>
      <c r="G16" s="10">
        <f>SUM(G9:G15)</f>
        <v>3163</v>
      </c>
      <c r="H16" s="98"/>
      <c r="I16" s="98"/>
    </row>
    <row r="17" spans="1:11" ht="18.75" customHeight="1">
      <c r="B17" s="98" t="s">
        <v>64</v>
      </c>
      <c r="C17" s="98"/>
      <c r="D17" s="98"/>
      <c r="E17" s="256">
        <v>288</v>
      </c>
      <c r="F17" s="122"/>
      <c r="G17" s="38">
        <v>268</v>
      </c>
      <c r="H17" s="98"/>
      <c r="I17" s="98"/>
    </row>
    <row r="18" spans="1:11" ht="18.75" customHeight="1">
      <c r="B18" s="98" t="s">
        <v>65</v>
      </c>
      <c r="C18" s="98"/>
      <c r="D18" s="98"/>
      <c r="E18" s="256">
        <v>585</v>
      </c>
      <c r="F18" s="122"/>
      <c r="G18" s="38">
        <v>404</v>
      </c>
      <c r="H18" s="98"/>
      <c r="I18" s="98"/>
    </row>
    <row r="19" spans="1:11" ht="18.75" customHeight="1">
      <c r="B19" s="98" t="s">
        <v>66</v>
      </c>
      <c r="C19" s="98"/>
      <c r="D19" s="98"/>
      <c r="E19" s="91">
        <v>5802</v>
      </c>
      <c r="F19" s="122"/>
      <c r="G19" s="91">
        <v>6186</v>
      </c>
      <c r="H19" s="98"/>
      <c r="I19" s="98"/>
    </row>
    <row r="20" spans="1:11" ht="18.75" customHeight="1">
      <c r="B20" s="98" t="s">
        <v>67</v>
      </c>
      <c r="C20" s="98"/>
      <c r="D20" s="98"/>
      <c r="E20" s="256">
        <v>2213</v>
      </c>
      <c r="F20" s="122"/>
      <c r="G20" s="38">
        <v>2386</v>
      </c>
      <c r="H20" s="148"/>
      <c r="I20" s="98"/>
    </row>
    <row r="21" spans="1:11" ht="18.75" customHeight="1">
      <c r="B21" s="98" t="s">
        <v>68</v>
      </c>
      <c r="C21" s="98"/>
      <c r="D21" s="98"/>
      <c r="E21" s="256">
        <v>247</v>
      </c>
      <c r="F21" s="122"/>
      <c r="G21" s="38">
        <v>170</v>
      </c>
      <c r="H21" s="149"/>
      <c r="I21" s="98"/>
    </row>
    <row r="22" spans="1:11" ht="18.75" customHeight="1" thickBot="1">
      <c r="B22" s="98" t="s">
        <v>69</v>
      </c>
      <c r="C22" s="138"/>
      <c r="D22" s="138"/>
      <c r="E22" s="123">
        <f>SUM(E16:E21)</f>
        <v>12692</v>
      </c>
      <c r="F22" s="150"/>
      <c r="G22" s="123">
        <f>SUM(G16:G21)</f>
        <v>12577</v>
      </c>
      <c r="H22" s="149"/>
      <c r="I22" s="98"/>
    </row>
    <row r="23" spans="1:11" ht="9.75" customHeight="1" thickTop="1">
      <c r="F23" s="151"/>
      <c r="I23" s="98"/>
    </row>
    <row r="24" spans="1:11">
      <c r="A24" s="136"/>
      <c r="B24" s="138" t="s">
        <v>70</v>
      </c>
      <c r="C24" s="98"/>
      <c r="D24" s="98"/>
      <c r="E24" s="94"/>
      <c r="F24" s="120"/>
      <c r="G24" s="94"/>
      <c r="H24" s="152"/>
      <c r="I24" s="98"/>
    </row>
    <row r="25" spans="1:11" ht="18.95" customHeight="1">
      <c r="B25" s="143" t="s">
        <v>71</v>
      </c>
      <c r="C25" s="135"/>
      <c r="D25" s="98"/>
      <c r="E25" s="91"/>
      <c r="F25" s="120"/>
      <c r="G25" s="91"/>
      <c r="H25" s="98"/>
      <c r="I25" s="98"/>
    </row>
    <row r="26" spans="1:11" ht="18.95" customHeight="1">
      <c r="B26" s="138"/>
      <c r="C26" s="98" t="s">
        <v>72</v>
      </c>
      <c r="D26" s="98"/>
      <c r="E26" s="92">
        <v>182</v>
      </c>
      <c r="F26" s="145"/>
      <c r="G26" s="92">
        <v>228</v>
      </c>
      <c r="H26" s="98"/>
      <c r="I26" s="98"/>
    </row>
    <row r="27" spans="1:11" ht="18.95" customHeight="1">
      <c r="B27" s="138"/>
      <c r="C27" s="98" t="s">
        <v>73</v>
      </c>
      <c r="D27" s="98"/>
      <c r="E27" s="82">
        <v>26</v>
      </c>
      <c r="F27" s="86"/>
      <c r="G27" s="82">
        <v>82</v>
      </c>
      <c r="H27" s="98"/>
      <c r="I27" s="98"/>
    </row>
    <row r="28" spans="1:11" ht="18.95" customHeight="1">
      <c r="B28" s="138"/>
      <c r="C28" s="98" t="s">
        <v>74</v>
      </c>
      <c r="D28" s="98"/>
      <c r="E28" s="82">
        <v>110</v>
      </c>
      <c r="F28" s="86"/>
      <c r="G28" s="82">
        <v>154</v>
      </c>
      <c r="H28" s="98"/>
      <c r="I28" s="98"/>
    </row>
    <row r="29" spans="1:11" ht="18.95" customHeight="1">
      <c r="B29" s="138"/>
      <c r="C29" s="98" t="s">
        <v>75</v>
      </c>
      <c r="D29" s="98"/>
      <c r="E29" s="82">
        <v>191</v>
      </c>
      <c r="F29" s="86"/>
      <c r="G29" s="82">
        <v>151</v>
      </c>
      <c r="H29" s="98"/>
      <c r="I29" s="98"/>
    </row>
    <row r="30" spans="1:11" ht="18.95" customHeight="1">
      <c r="B30" s="134"/>
      <c r="C30" s="98" t="s">
        <v>76</v>
      </c>
      <c r="D30" s="98"/>
      <c r="E30" s="82">
        <v>135</v>
      </c>
      <c r="F30" s="86"/>
      <c r="G30" s="82">
        <f>97+40+4</f>
        <v>141</v>
      </c>
      <c r="H30" s="98"/>
      <c r="I30" s="98"/>
      <c r="K30" s="153"/>
    </row>
    <row r="31" spans="1:11" ht="18.95" customHeight="1">
      <c r="B31" s="134"/>
      <c r="C31" s="98" t="s">
        <v>77</v>
      </c>
      <c r="D31" s="98"/>
      <c r="E31" s="82">
        <v>37</v>
      </c>
      <c r="F31" s="86"/>
      <c r="G31" s="82">
        <v>38</v>
      </c>
      <c r="H31" s="98"/>
      <c r="I31" s="98"/>
      <c r="K31" s="153"/>
    </row>
    <row r="32" spans="1:11" ht="18.95" customHeight="1">
      <c r="B32" s="134"/>
      <c r="C32" s="98" t="s">
        <v>61</v>
      </c>
      <c r="D32" s="98"/>
      <c r="E32" s="82">
        <v>2513</v>
      </c>
      <c r="F32" s="86"/>
      <c r="G32" s="82">
        <v>1961</v>
      </c>
      <c r="H32" s="98"/>
      <c r="I32" s="98"/>
      <c r="K32" s="153"/>
    </row>
    <row r="33" spans="2:11" ht="18.95" customHeight="1">
      <c r="B33" s="134"/>
      <c r="C33" s="98" t="s">
        <v>78</v>
      </c>
      <c r="D33" s="98"/>
      <c r="E33" s="87">
        <v>0</v>
      </c>
      <c r="F33" s="86"/>
      <c r="G33" s="87">
        <v>45</v>
      </c>
      <c r="H33" s="98"/>
      <c r="I33" s="98"/>
      <c r="K33" s="153"/>
    </row>
    <row r="34" spans="2:11" ht="18.95" customHeight="1">
      <c r="B34" s="98" t="s">
        <v>79</v>
      </c>
      <c r="C34" s="98"/>
      <c r="D34" s="98"/>
      <c r="E34" s="82">
        <f>SUM(E26:E33)</f>
        <v>3194</v>
      </c>
      <c r="F34" s="86"/>
      <c r="G34" s="82">
        <f>SUM(G26:G33)</f>
        <v>2800</v>
      </c>
      <c r="H34" s="154"/>
      <c r="I34" s="98"/>
      <c r="J34" s="155"/>
    </row>
    <row r="35" spans="2:11" ht="18.95" customHeight="1">
      <c r="B35" s="98" t="s">
        <v>80</v>
      </c>
      <c r="D35" s="98"/>
      <c r="E35" s="82">
        <v>2345</v>
      </c>
      <c r="F35" s="86"/>
      <c r="G35" s="82">
        <v>2589</v>
      </c>
      <c r="H35" s="98"/>
      <c r="I35" s="98"/>
    </row>
    <row r="36" spans="2:11" ht="18.95" customHeight="1">
      <c r="B36" s="98" t="s">
        <v>81</v>
      </c>
      <c r="C36" s="98"/>
      <c r="D36" s="98"/>
      <c r="E36" s="82">
        <v>677</v>
      </c>
      <c r="F36" s="86"/>
      <c r="G36" s="82">
        <v>708</v>
      </c>
      <c r="H36" s="98"/>
    </row>
    <row r="37" spans="2:11" ht="18.95" customHeight="1">
      <c r="B37" s="98" t="s">
        <v>82</v>
      </c>
      <c r="C37" s="98"/>
      <c r="D37" s="98"/>
      <c r="E37" s="82">
        <v>221</v>
      </c>
      <c r="F37" s="86"/>
      <c r="G37" s="82">
        <v>143</v>
      </c>
      <c r="H37" s="98"/>
    </row>
    <row r="38" spans="2:11" ht="18.95" customHeight="1">
      <c r="B38" s="98" t="s">
        <v>83</v>
      </c>
      <c r="C38" s="98"/>
      <c r="D38" s="98"/>
      <c r="E38" s="93">
        <v>137</v>
      </c>
      <c r="F38" s="86"/>
      <c r="G38" s="93">
        <v>153</v>
      </c>
      <c r="H38" s="98"/>
    </row>
    <row r="39" spans="2:11" ht="18.95" customHeight="1">
      <c r="B39" s="98" t="s">
        <v>84</v>
      </c>
      <c r="C39" s="98"/>
      <c r="D39" s="98"/>
      <c r="E39" s="72">
        <f>SUM(E34:E38)</f>
        <v>6574</v>
      </c>
      <c r="F39" s="86"/>
      <c r="G39" s="72">
        <f>SUM(G34:G38)</f>
        <v>6393</v>
      </c>
      <c r="H39" s="98"/>
    </row>
    <row r="40" spans="2:11" ht="12.75" customHeight="1">
      <c r="B40" s="98"/>
      <c r="C40" s="98"/>
      <c r="D40" s="98"/>
      <c r="E40" s="82"/>
      <c r="F40" s="49"/>
      <c r="G40" s="82"/>
      <c r="H40" s="98"/>
    </row>
    <row r="41" spans="2:11">
      <c r="B41" s="138" t="s">
        <v>85</v>
      </c>
      <c r="C41" s="98"/>
      <c r="D41" s="98"/>
      <c r="E41" s="82"/>
      <c r="F41" s="49"/>
      <c r="G41" s="82"/>
      <c r="H41" s="98"/>
    </row>
    <row r="42" spans="2:11" ht="15.75" customHeight="1">
      <c r="B42" s="138" t="s">
        <v>86</v>
      </c>
      <c r="C42" s="98"/>
      <c r="D42" s="98"/>
      <c r="E42" s="94"/>
      <c r="F42" s="94"/>
      <c r="G42" s="94"/>
      <c r="H42" s="38"/>
    </row>
    <row r="43" spans="2:11" ht="18.95" customHeight="1">
      <c r="B43" s="98" t="s">
        <v>211</v>
      </c>
      <c r="C43" s="98"/>
      <c r="D43" s="98"/>
      <c r="E43" s="94"/>
      <c r="F43" s="94"/>
      <c r="G43" s="94"/>
      <c r="H43" s="38"/>
    </row>
    <row r="44" spans="2:11" ht="18.95" customHeight="1">
      <c r="B44" s="98"/>
      <c r="C44" s="98" t="s">
        <v>144</v>
      </c>
      <c r="D44" s="98"/>
      <c r="E44" s="82">
        <v>2</v>
      </c>
      <c r="F44" s="82"/>
      <c r="G44" s="82">
        <v>2</v>
      </c>
      <c r="H44" s="38"/>
    </row>
    <row r="45" spans="2:11" ht="18.95" customHeight="1">
      <c r="C45" s="98" t="s">
        <v>145</v>
      </c>
      <c r="D45" s="98"/>
      <c r="E45" s="82">
        <v>4354</v>
      </c>
      <c r="F45" s="82"/>
      <c r="G45" s="82">
        <v>4278</v>
      </c>
      <c r="H45" s="38"/>
    </row>
    <row r="46" spans="2:11" ht="18.95" customHeight="1">
      <c r="C46" s="98" t="s">
        <v>146</v>
      </c>
      <c r="D46" s="98"/>
      <c r="E46" s="82">
        <v>-1145</v>
      </c>
      <c r="F46" s="82"/>
      <c r="G46" s="82">
        <v>-1005</v>
      </c>
      <c r="H46" s="38"/>
    </row>
    <row r="47" spans="2:11" ht="18.95" customHeight="1">
      <c r="C47" s="98" t="s">
        <v>147</v>
      </c>
      <c r="D47" s="94"/>
      <c r="E47" s="82">
        <v>-325</v>
      </c>
      <c r="F47" s="82"/>
      <c r="G47" s="82">
        <v>-67</v>
      </c>
      <c r="H47" s="38"/>
    </row>
    <row r="48" spans="2:11" ht="18.95" customHeight="1">
      <c r="C48" s="98" t="s">
        <v>148</v>
      </c>
      <c r="D48" s="98"/>
      <c r="E48" s="93">
        <v>3231</v>
      </c>
      <c r="F48" s="82"/>
      <c r="G48" s="93">
        <v>2976</v>
      </c>
      <c r="H48" s="38"/>
      <c r="K48" s="156"/>
    </row>
    <row r="49" spans="2:8" ht="18.95" customHeight="1">
      <c r="B49" s="98" t="s">
        <v>212</v>
      </c>
      <c r="C49" s="98"/>
      <c r="D49" s="98"/>
      <c r="E49" s="49">
        <f>SUM(E44:E48)</f>
        <v>6117</v>
      </c>
      <c r="F49" s="49"/>
      <c r="G49" s="49">
        <f>SUM(G44:G48)</f>
        <v>6184</v>
      </c>
      <c r="H49" s="10"/>
    </row>
    <row r="50" spans="2:8" ht="18.95" customHeight="1">
      <c r="B50" s="98" t="s">
        <v>87</v>
      </c>
      <c r="C50" s="98"/>
      <c r="D50" s="98"/>
      <c r="E50" s="93">
        <v>1</v>
      </c>
      <c r="F50" s="82"/>
      <c r="G50" s="93">
        <v>0</v>
      </c>
      <c r="H50" s="38"/>
    </row>
    <row r="51" spans="2:8" ht="18.95" customHeight="1">
      <c r="B51" s="98" t="s">
        <v>88</v>
      </c>
      <c r="E51" s="93">
        <f>E50+E49</f>
        <v>6118</v>
      </c>
      <c r="F51" s="82"/>
      <c r="G51" s="93">
        <f>G50+G49</f>
        <v>6184</v>
      </c>
    </row>
    <row r="52" spans="2:8" ht="18.95" customHeight="1" thickBot="1">
      <c r="B52" s="98" t="s">
        <v>89</v>
      </c>
      <c r="E52" s="95">
        <f>E51+E39</f>
        <v>12692</v>
      </c>
      <c r="F52" s="145"/>
      <c r="G52" s="95">
        <f>G51+G39</f>
        <v>12577</v>
      </c>
    </row>
    <row r="53" spans="2:8" ht="13.5" thickTop="1"/>
    <row r="55" spans="2:8">
      <c r="E55" s="97"/>
      <c r="G55" s="97"/>
    </row>
    <row r="56" spans="2:8">
      <c r="D56" s="98"/>
      <c r="E56" s="98"/>
      <c r="F56" s="98"/>
      <c r="G56" s="98"/>
      <c r="H56" s="98"/>
    </row>
    <row r="57" spans="2:8">
      <c r="D57" s="98"/>
      <c r="E57" s="98"/>
      <c r="F57" s="98"/>
      <c r="G57" s="98"/>
      <c r="H57" s="98"/>
    </row>
  </sheetData>
  <mergeCells count="3">
    <mergeCell ref="A1:I1"/>
    <mergeCell ref="A2:I2"/>
    <mergeCell ref="A3:I3"/>
  </mergeCells>
  <printOptions horizontalCentered="1"/>
  <pageMargins left="0.5" right="0.5" top="0.32" bottom="0.75" header="0.17" footer="0.5"/>
  <pageSetup scale="76" orientation="portrait" r:id="rId1"/>
  <headerFooter alignWithMargins="0"/>
  <ignoredErrors>
    <ignoredError sqref="F6"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74"/>
  <sheetViews>
    <sheetView showGridLines="0" zoomScale="85" zoomScaleNormal="85" workbookViewId="0">
      <selection sqref="A1:XFD1048576"/>
    </sheetView>
  </sheetViews>
  <sheetFormatPr defaultColWidth="6.28515625" defaultRowHeight="12.75"/>
  <cols>
    <col min="1" max="1" width="83" style="50" customWidth="1"/>
    <col min="2" max="2" width="7.28515625" style="50" customWidth="1"/>
    <col min="3" max="3" width="18.85546875" style="50" bestFit="1" customWidth="1"/>
    <col min="4" max="4" width="1.140625" style="50" customWidth="1"/>
    <col min="5" max="5" width="19.5703125" style="50" bestFit="1" customWidth="1"/>
    <col min="6" max="6" width="1.140625" style="50" customWidth="1"/>
    <col min="7" max="7" width="18.85546875" style="50" bestFit="1" customWidth="1"/>
    <col min="8" max="8" width="1.28515625" style="258" customWidth="1"/>
    <col min="9" max="11" width="6.28515625" style="50"/>
    <col min="12" max="12" width="7.7109375" style="50" bestFit="1" customWidth="1"/>
    <col min="13" max="13" width="8.28515625" style="50" bestFit="1" customWidth="1"/>
    <col min="14" max="16384" width="6.28515625" style="50"/>
  </cols>
  <sheetData>
    <row r="1" spans="1:13">
      <c r="A1" s="278" t="s">
        <v>0</v>
      </c>
      <c r="B1" s="278"/>
      <c r="C1" s="278"/>
      <c r="D1" s="278"/>
      <c r="E1" s="278"/>
      <c r="F1" s="278"/>
      <c r="G1" s="278"/>
      <c r="H1" s="278"/>
    </row>
    <row r="2" spans="1:13">
      <c r="A2" s="278" t="s">
        <v>139</v>
      </c>
      <c r="B2" s="278"/>
      <c r="C2" s="278"/>
      <c r="D2" s="278"/>
      <c r="E2" s="278"/>
      <c r="F2" s="278"/>
      <c r="G2" s="278"/>
      <c r="H2" s="278"/>
    </row>
    <row r="3" spans="1:13">
      <c r="A3" s="278" t="s">
        <v>140</v>
      </c>
      <c r="B3" s="278"/>
      <c r="C3" s="278"/>
      <c r="D3" s="278"/>
      <c r="E3" s="278"/>
      <c r="F3" s="278"/>
      <c r="G3" s="278"/>
      <c r="H3" s="278"/>
    </row>
    <row r="4" spans="1:13">
      <c r="A4" s="278" t="s">
        <v>29</v>
      </c>
      <c r="B4" s="278"/>
      <c r="C4" s="278"/>
      <c r="D4" s="278"/>
      <c r="E4" s="278"/>
      <c r="F4" s="278"/>
      <c r="G4" s="278"/>
      <c r="H4" s="278"/>
    </row>
    <row r="5" spans="1:13">
      <c r="A5" s="278" t="s">
        <v>3</v>
      </c>
      <c r="B5" s="278"/>
      <c r="C5" s="278"/>
      <c r="D5" s="278"/>
      <c r="E5" s="278"/>
      <c r="F5" s="278"/>
      <c r="G5" s="278"/>
      <c r="H5" s="278"/>
    </row>
    <row r="6" spans="1:13">
      <c r="A6" s="269"/>
      <c r="B6" s="269"/>
      <c r="C6" s="269"/>
      <c r="D6" s="269"/>
      <c r="E6" s="269"/>
      <c r="F6" s="269"/>
      <c r="G6" s="269"/>
    </row>
    <row r="7" spans="1:13">
      <c r="A7" s="269"/>
      <c r="B7" s="269"/>
      <c r="C7" s="269"/>
      <c r="D7" s="269"/>
      <c r="E7" s="269"/>
      <c r="F7" s="269"/>
      <c r="G7" s="269"/>
    </row>
    <row r="8" spans="1:13" ht="17.25" customHeight="1">
      <c r="A8" s="269"/>
      <c r="B8" s="269"/>
      <c r="C8" s="272" t="s">
        <v>95</v>
      </c>
      <c r="D8" s="272"/>
      <c r="E8" s="272"/>
      <c r="F8" s="272"/>
      <c r="G8" s="272"/>
    </row>
    <row r="9" spans="1:13" ht="17.25" customHeight="1">
      <c r="B9" s="269"/>
      <c r="C9" s="268" t="s">
        <v>190</v>
      </c>
      <c r="D9" s="85"/>
      <c r="E9" s="268" t="s">
        <v>188</v>
      </c>
      <c r="F9" s="85"/>
      <c r="G9" s="268" t="s">
        <v>190</v>
      </c>
    </row>
    <row r="10" spans="1:13" ht="17.25" customHeight="1">
      <c r="B10" s="269"/>
      <c r="C10" s="1" t="s">
        <v>182</v>
      </c>
      <c r="D10" s="85"/>
      <c r="E10" s="1" t="s">
        <v>182</v>
      </c>
      <c r="F10" s="85"/>
      <c r="G10" s="1" t="s">
        <v>52</v>
      </c>
      <c r="H10" s="50"/>
    </row>
    <row r="11" spans="1:13" ht="17.25" customHeight="1">
      <c r="A11" s="80" t="s">
        <v>213</v>
      </c>
      <c r="B11" s="63"/>
      <c r="C11" s="202">
        <f>'Income Statement'!C51</f>
        <v>123</v>
      </c>
      <c r="D11" s="88">
        <v>43</v>
      </c>
      <c r="E11" s="202">
        <f>'Income Statement'!E51</f>
        <v>101</v>
      </c>
      <c r="G11" s="202">
        <f>'Income Statement'!G51</f>
        <v>113</v>
      </c>
      <c r="H11" s="2"/>
    </row>
    <row r="12" spans="1:13" ht="6.75" customHeight="1">
      <c r="A12" s="61"/>
      <c r="B12" s="61"/>
      <c r="C12" s="81"/>
      <c r="D12" s="81"/>
      <c r="E12" s="81"/>
      <c r="F12" s="89"/>
      <c r="G12" s="81"/>
      <c r="M12" s="133"/>
    </row>
    <row r="13" spans="1:13" ht="15" customHeight="1">
      <c r="A13" s="50" t="s">
        <v>96</v>
      </c>
    </row>
    <row r="14" spans="1:13" ht="8.25" customHeight="1"/>
    <row r="15" spans="1:13" s="56" customFormat="1" ht="15">
      <c r="A15" s="51" t="s">
        <v>193</v>
      </c>
      <c r="B15" s="51"/>
      <c r="C15" s="54">
        <v>5</v>
      </c>
      <c r="D15" s="55"/>
      <c r="E15" s="54">
        <v>14</v>
      </c>
      <c r="F15" s="55"/>
      <c r="G15" s="52">
        <v>0</v>
      </c>
      <c r="H15" s="258"/>
    </row>
    <row r="16" spans="1:13" s="56" customFormat="1">
      <c r="A16" s="51" t="s">
        <v>189</v>
      </c>
      <c r="B16" s="51"/>
      <c r="C16" s="54">
        <v>0</v>
      </c>
      <c r="D16" s="55"/>
      <c r="E16" s="54">
        <v>9</v>
      </c>
      <c r="F16" s="55"/>
      <c r="G16" s="52">
        <v>0</v>
      </c>
      <c r="H16" s="258"/>
    </row>
    <row r="17" spans="1:11" s="56" customFormat="1">
      <c r="A17" s="51" t="s">
        <v>97</v>
      </c>
      <c r="B17" s="51"/>
      <c r="C17" s="54">
        <v>0</v>
      </c>
      <c r="D17" s="55"/>
      <c r="E17" s="54">
        <v>1</v>
      </c>
      <c r="F17" s="55"/>
      <c r="G17" s="52">
        <v>0</v>
      </c>
      <c r="H17" s="258"/>
    </row>
    <row r="18" spans="1:11" s="56" customFormat="1">
      <c r="A18" s="266" t="s">
        <v>192</v>
      </c>
      <c r="B18" s="51"/>
      <c r="C18" s="198">
        <v>1</v>
      </c>
      <c r="D18" s="55"/>
      <c r="E18" s="198">
        <v>0</v>
      </c>
      <c r="F18" s="55"/>
      <c r="G18" s="52">
        <v>0</v>
      </c>
      <c r="H18" s="258"/>
    </row>
    <row r="19" spans="1:11" ht="17.25" customHeight="1">
      <c r="A19" s="51" t="s">
        <v>142</v>
      </c>
      <c r="B19" s="51"/>
      <c r="C19" s="54">
        <f>SUM(C15:C18)</f>
        <v>6</v>
      </c>
      <c r="D19" s="55"/>
      <c r="E19" s="54">
        <f>SUM(E15:E18)</f>
        <v>24</v>
      </c>
      <c r="F19" s="55"/>
      <c r="G19" s="264">
        <f>SUM(G15:G18)</f>
        <v>0</v>
      </c>
    </row>
    <row r="20" spans="1:11" ht="7.5" customHeight="1">
      <c r="A20" s="51"/>
      <c r="B20" s="51"/>
      <c r="C20" s="54"/>
      <c r="D20" s="55"/>
      <c r="E20" s="54"/>
      <c r="F20" s="55"/>
      <c r="G20" s="54"/>
    </row>
    <row r="21" spans="1:11" ht="15">
      <c r="A21" s="51" t="s">
        <v>194</v>
      </c>
      <c r="B21" s="51"/>
      <c r="C21" s="54">
        <v>-2</v>
      </c>
      <c r="D21" s="55"/>
      <c r="E21" s="54">
        <v>-7</v>
      </c>
      <c r="F21" s="55"/>
      <c r="G21" s="54">
        <v>-3</v>
      </c>
      <c r="H21" s="25"/>
    </row>
    <row r="22" spans="1:11" ht="15" customHeight="1">
      <c r="A22" s="51" t="s">
        <v>195</v>
      </c>
      <c r="B22" s="51"/>
      <c r="C22" s="198">
        <v>-2</v>
      </c>
      <c r="D22" s="55"/>
      <c r="E22" s="198">
        <v>2</v>
      </c>
      <c r="F22" s="55"/>
      <c r="G22" s="198">
        <v>3</v>
      </c>
      <c r="H22" s="25"/>
    </row>
    <row r="23" spans="1:11" ht="17.25" customHeight="1">
      <c r="A23" s="51" t="s">
        <v>98</v>
      </c>
      <c r="B23" s="51"/>
      <c r="C23" s="54">
        <f>SUM(C19:C22)</f>
        <v>2</v>
      </c>
      <c r="D23" s="53"/>
      <c r="E23" s="54">
        <f>SUM(E19:E22)</f>
        <v>19</v>
      </c>
      <c r="F23" s="53"/>
      <c r="G23" s="54">
        <f>SUM(G19:G22)</f>
        <v>0</v>
      </c>
      <c r="K23" s="256"/>
    </row>
    <row r="24" spans="1:11" ht="9" customHeight="1">
      <c r="A24" s="51"/>
      <c r="B24" s="51"/>
      <c r="C24" s="52"/>
      <c r="D24" s="53"/>
      <c r="E24" s="52"/>
      <c r="F24" s="53"/>
      <c r="G24" s="52"/>
    </row>
    <row r="25" spans="1:11" ht="17.25" customHeight="1" thickBot="1">
      <c r="A25" s="57" t="s">
        <v>214</v>
      </c>
      <c r="B25" s="266"/>
      <c r="C25" s="58">
        <f>C11+C23</f>
        <v>125</v>
      </c>
      <c r="D25" s="59"/>
      <c r="E25" s="58">
        <f>E11+E23</f>
        <v>120</v>
      </c>
      <c r="F25" s="60"/>
      <c r="G25" s="58">
        <f>G11+G23</f>
        <v>113</v>
      </c>
    </row>
    <row r="26" spans="1:11" ht="13.5" thickTop="1">
      <c r="A26" s="61"/>
      <c r="B26" s="61"/>
      <c r="C26" s="62"/>
      <c r="D26" s="62"/>
      <c r="E26" s="62"/>
      <c r="G26" s="62"/>
    </row>
    <row r="27" spans="1:11" ht="17.25" customHeight="1">
      <c r="A27" s="63"/>
      <c r="B27" s="63"/>
      <c r="C27" s="62"/>
      <c r="D27" s="62"/>
      <c r="E27" s="62"/>
      <c r="G27" s="62"/>
    </row>
    <row r="28" spans="1:11" ht="17.25" customHeight="1">
      <c r="A28" s="80" t="s">
        <v>132</v>
      </c>
      <c r="C28" s="64">
        <f>'Income Statement'!C55</f>
        <v>0.710161662817552</v>
      </c>
      <c r="D28" s="64"/>
      <c r="E28" s="64">
        <f>'Income Statement'!E55</f>
        <v>0.58550724637681162</v>
      </c>
      <c r="G28" s="64">
        <f>'Income Statement'!G55</f>
        <v>0.65659500290528761</v>
      </c>
    </row>
    <row r="29" spans="1:11" ht="17.25" customHeight="1">
      <c r="A29" s="51" t="s">
        <v>99</v>
      </c>
      <c r="B29" s="51"/>
      <c r="C29" s="65">
        <f>C23/'Income Statement'!C61</f>
        <v>1.1547344110854504E-2</v>
      </c>
      <c r="D29" s="66"/>
      <c r="E29" s="65">
        <f>E23/'Income Statement'!E61</f>
        <v>0.11014492753623188</v>
      </c>
      <c r="F29" s="66"/>
      <c r="G29" s="65">
        <f>G23/'Income Statement'!G61</f>
        <v>0</v>
      </c>
    </row>
    <row r="30" spans="1:11" ht="6.75" customHeight="1">
      <c r="A30" s="51"/>
      <c r="B30" s="51"/>
      <c r="C30" s="67"/>
      <c r="D30" s="67"/>
      <c r="E30" s="67"/>
      <c r="G30" s="67"/>
    </row>
    <row r="31" spans="1:11" ht="17.25" customHeight="1" thickBot="1">
      <c r="A31" s="57" t="s">
        <v>133</v>
      </c>
      <c r="B31" s="57"/>
      <c r="C31" s="68">
        <f>SUM(C28:C29)</f>
        <v>0.72170900692840645</v>
      </c>
      <c r="D31" s="69"/>
      <c r="E31" s="68">
        <f>SUM(E28:E29)</f>
        <v>0.69565217391304346</v>
      </c>
      <c r="F31" s="60"/>
      <c r="G31" s="68">
        <f>SUM(G28:G29)</f>
        <v>0.65659500290528761</v>
      </c>
    </row>
    <row r="32" spans="1:11" ht="13.5" thickTop="1">
      <c r="C32" s="70"/>
    </row>
    <row r="33" spans="1:12">
      <c r="C33" s="70"/>
    </row>
    <row r="34" spans="1:12">
      <c r="C34" s="70"/>
    </row>
    <row r="35" spans="1:12">
      <c r="H35" s="25"/>
    </row>
    <row r="36" spans="1:12" ht="18" customHeight="1">
      <c r="C36" s="272" t="s">
        <v>95</v>
      </c>
      <c r="D36" s="272"/>
      <c r="E36" s="272"/>
      <c r="F36" s="272"/>
      <c r="G36" s="272"/>
      <c r="H36" s="25"/>
    </row>
    <row r="37" spans="1:12" ht="18" customHeight="1">
      <c r="C37" s="268" t="s">
        <v>190</v>
      </c>
      <c r="D37" s="85"/>
      <c r="E37" s="268" t="s">
        <v>188</v>
      </c>
      <c r="F37" s="85"/>
      <c r="G37" s="268" t="s">
        <v>190</v>
      </c>
      <c r="H37" s="260"/>
    </row>
    <row r="38" spans="1:12" ht="18" customHeight="1">
      <c r="C38" s="1" t="s">
        <v>182</v>
      </c>
      <c r="D38" s="85"/>
      <c r="E38" s="1" t="s">
        <v>182</v>
      </c>
      <c r="F38" s="85"/>
      <c r="G38" s="1" t="s">
        <v>52</v>
      </c>
      <c r="H38" s="50"/>
    </row>
    <row r="39" spans="1:12" ht="18" customHeight="1"/>
    <row r="40" spans="1:12" ht="18" customHeight="1">
      <c r="A40" s="80" t="s">
        <v>134</v>
      </c>
      <c r="B40" s="63"/>
      <c r="C40" s="202">
        <f>'Income Statement'!C38</f>
        <v>207</v>
      </c>
      <c r="D40" s="71"/>
      <c r="E40" s="202">
        <f>'Income Statement'!E38</f>
        <v>191</v>
      </c>
      <c r="F40" s="71"/>
      <c r="G40" s="202">
        <f>'Income Statement'!G38</f>
        <v>202</v>
      </c>
    </row>
    <row r="41" spans="1:12" ht="9.75" customHeight="1"/>
    <row r="42" spans="1:12">
      <c r="A42" s="50" t="s">
        <v>96</v>
      </c>
    </row>
    <row r="43" spans="1:12" ht="9.75" customHeight="1"/>
    <row r="44" spans="1:12" ht="15">
      <c r="A44" s="51" t="s">
        <v>193</v>
      </c>
      <c r="C44" s="52">
        <v>5</v>
      </c>
      <c r="D44" s="53"/>
      <c r="E44" s="52">
        <v>14</v>
      </c>
      <c r="F44" s="53"/>
      <c r="G44" s="52">
        <v>0</v>
      </c>
      <c r="H44" s="25"/>
    </row>
    <row r="45" spans="1:12">
      <c r="A45" s="51" t="s">
        <v>189</v>
      </c>
      <c r="C45" s="52">
        <v>0</v>
      </c>
      <c r="D45" s="53"/>
      <c r="E45" s="52">
        <v>9</v>
      </c>
      <c r="F45" s="53"/>
      <c r="G45" s="52">
        <v>0</v>
      </c>
      <c r="H45" s="25"/>
      <c r="J45" s="56"/>
    </row>
    <row r="46" spans="1:12">
      <c r="A46" s="51" t="s">
        <v>97</v>
      </c>
      <c r="C46" s="52">
        <v>0</v>
      </c>
      <c r="D46" s="53"/>
      <c r="E46" s="52">
        <v>1</v>
      </c>
      <c r="F46" s="53"/>
      <c r="G46" s="52">
        <v>0</v>
      </c>
      <c r="H46" s="25"/>
    </row>
    <row r="47" spans="1:12">
      <c r="A47" s="51" t="s">
        <v>192</v>
      </c>
      <c r="C47" s="52">
        <v>1</v>
      </c>
      <c r="D47" s="53"/>
      <c r="E47" s="52">
        <v>0</v>
      </c>
      <c r="F47" s="53"/>
      <c r="G47" s="52">
        <v>0</v>
      </c>
      <c r="H47" s="25"/>
    </row>
    <row r="48" spans="1:12" ht="18" customHeight="1">
      <c r="A48" s="51" t="s">
        <v>143</v>
      </c>
      <c r="B48" s="51"/>
      <c r="C48" s="72">
        <f>SUM(C44:C47)</f>
        <v>6</v>
      </c>
      <c r="D48" s="49"/>
      <c r="E48" s="72">
        <f>SUM(E44:E47)</f>
        <v>24</v>
      </c>
      <c r="F48" s="52"/>
      <c r="G48" s="72">
        <f>SUM(G44:G47)</f>
        <v>0</v>
      </c>
      <c r="H48" s="25"/>
      <c r="L48" s="73"/>
    </row>
    <row r="49" spans="1:17" ht="18" customHeight="1">
      <c r="A49" s="51"/>
      <c r="B49" s="51"/>
      <c r="C49" s="74"/>
      <c r="D49" s="74"/>
      <c r="E49" s="74"/>
      <c r="G49" s="74"/>
      <c r="H49" s="25"/>
    </row>
    <row r="50" spans="1:17" ht="18" customHeight="1" thickBot="1">
      <c r="A50" s="57" t="s">
        <v>100</v>
      </c>
      <c r="B50" s="57"/>
      <c r="C50" s="58">
        <f>C40+C48</f>
        <v>213</v>
      </c>
      <c r="D50" s="75"/>
      <c r="E50" s="58">
        <f>E40+E48</f>
        <v>215</v>
      </c>
      <c r="F50" s="76"/>
      <c r="G50" s="58">
        <f>G40+G48</f>
        <v>202</v>
      </c>
      <c r="H50" s="25"/>
    </row>
    <row r="51" spans="1:17" ht="13.5" thickTop="1">
      <c r="H51" s="25"/>
    </row>
    <row r="53" spans="1:17" ht="18" customHeight="1">
      <c r="A53" s="77" t="s">
        <v>185</v>
      </c>
      <c r="B53" s="56"/>
      <c r="C53" s="56"/>
      <c r="D53" s="56"/>
      <c r="E53" s="56"/>
      <c r="F53" s="56"/>
      <c r="G53" s="56"/>
      <c r="H53" s="260"/>
    </row>
    <row r="54" spans="1:17" ht="18" customHeight="1">
      <c r="A54" s="77" t="s">
        <v>27</v>
      </c>
      <c r="B54" s="56"/>
      <c r="C54" s="28">
        <f>'Income Statement'!C24</f>
        <v>497</v>
      </c>
      <c r="D54" s="165"/>
      <c r="E54" s="28">
        <f>'Income Statement'!E24</f>
        <v>523</v>
      </c>
      <c r="F54" s="165"/>
      <c r="G54" s="28">
        <f>'Income Statement'!G24</f>
        <v>506</v>
      </c>
      <c r="H54" s="260"/>
      <c r="I54" s="56"/>
    </row>
    <row r="55" spans="1:17" ht="18" customHeight="1">
      <c r="A55" s="56"/>
      <c r="B55" s="56"/>
      <c r="C55" s="56"/>
      <c r="D55" s="56"/>
      <c r="E55" s="56"/>
      <c r="F55" s="56"/>
      <c r="G55" s="56"/>
      <c r="H55" s="260"/>
      <c r="I55" s="56"/>
    </row>
    <row r="56" spans="1:17" ht="18" customHeight="1">
      <c r="A56" s="61" t="s">
        <v>196</v>
      </c>
      <c r="B56" s="56"/>
      <c r="C56" s="78">
        <f>C50/C54</f>
        <v>0.42857142857142855</v>
      </c>
      <c r="D56" s="56"/>
      <c r="E56" s="78">
        <f>E50/E54</f>
        <v>0.41108986615678778</v>
      </c>
      <c r="F56" s="56"/>
      <c r="G56" s="78">
        <f>G50/G54</f>
        <v>0.39920948616600793</v>
      </c>
      <c r="H56" s="260"/>
      <c r="I56" s="56"/>
    </row>
    <row r="59" spans="1:17" ht="18" customHeight="1">
      <c r="A59" s="56"/>
      <c r="B59" s="56"/>
      <c r="C59" s="56"/>
      <c r="D59" s="56"/>
      <c r="E59" s="56"/>
      <c r="F59" s="56"/>
      <c r="G59" s="56"/>
      <c r="H59" s="260"/>
      <c r="I59" s="56"/>
    </row>
    <row r="61" spans="1:17" s="262" customFormat="1" ht="11.25">
      <c r="A61" s="282" t="s">
        <v>202</v>
      </c>
      <c r="H61" s="263"/>
    </row>
    <row r="62" spans="1:17" s="262" customFormat="1" ht="11.25">
      <c r="A62" s="282" t="s">
        <v>225</v>
      </c>
      <c r="H62" s="263"/>
    </row>
    <row r="63" spans="1:17" s="262" customFormat="1" ht="11.25">
      <c r="A63" s="262" t="s">
        <v>199</v>
      </c>
      <c r="H63" s="263"/>
    </row>
    <row r="64" spans="1:17" s="265" customFormat="1" ht="11.25">
      <c r="A64" s="262" t="s">
        <v>200</v>
      </c>
      <c r="B64" s="262"/>
      <c r="C64" s="262"/>
      <c r="D64" s="262"/>
      <c r="E64" s="262"/>
      <c r="F64" s="262"/>
      <c r="G64" s="262"/>
      <c r="H64" s="263"/>
      <c r="I64" s="262"/>
      <c r="J64" s="262"/>
      <c r="K64" s="262"/>
      <c r="L64" s="262"/>
      <c r="M64" s="262"/>
      <c r="N64" s="262"/>
      <c r="O64" s="262"/>
      <c r="P64" s="262"/>
      <c r="Q64" s="262"/>
    </row>
    <row r="65" spans="1:17" s="265" customFormat="1" ht="11.25">
      <c r="A65" s="262" t="s">
        <v>201</v>
      </c>
      <c r="B65" s="262"/>
      <c r="C65" s="262"/>
      <c r="D65" s="262"/>
      <c r="E65" s="262"/>
      <c r="F65" s="262"/>
      <c r="G65" s="262"/>
      <c r="H65" s="263"/>
      <c r="I65" s="262"/>
      <c r="J65" s="262"/>
      <c r="K65" s="262"/>
      <c r="L65" s="262"/>
      <c r="M65" s="262"/>
      <c r="N65" s="262"/>
      <c r="O65" s="262"/>
      <c r="P65" s="262"/>
      <c r="Q65" s="262"/>
    </row>
    <row r="66" spans="1:17" s="265" customFormat="1" ht="11.25">
      <c r="A66" s="262"/>
      <c r="B66" s="262"/>
      <c r="C66" s="262"/>
      <c r="D66" s="262"/>
      <c r="E66" s="262"/>
      <c r="F66" s="262"/>
      <c r="G66" s="262"/>
      <c r="H66" s="263"/>
      <c r="I66" s="262"/>
      <c r="J66" s="262"/>
      <c r="K66" s="262"/>
      <c r="L66" s="262"/>
      <c r="M66" s="262"/>
      <c r="N66" s="262"/>
      <c r="O66" s="262"/>
      <c r="P66" s="262"/>
      <c r="Q66" s="262"/>
    </row>
    <row r="67" spans="1:17" s="262" customFormat="1" ht="11.25">
      <c r="A67" s="262" t="s">
        <v>203</v>
      </c>
      <c r="H67" s="263"/>
    </row>
    <row r="68" spans="1:17" s="262" customFormat="1" ht="11.25">
      <c r="A68" s="262" t="s">
        <v>204</v>
      </c>
      <c r="H68" s="263"/>
    </row>
    <row r="69" spans="1:17" s="262" customFormat="1" ht="11.25">
      <c r="H69" s="263"/>
    </row>
    <row r="70" spans="1:17" s="262" customFormat="1" ht="11.25">
      <c r="A70" s="267" t="s">
        <v>209</v>
      </c>
      <c r="H70" s="263"/>
    </row>
    <row r="71" spans="1:17" s="262" customFormat="1" ht="11.25">
      <c r="A71" s="267" t="s">
        <v>198</v>
      </c>
      <c r="H71" s="263"/>
    </row>
    <row r="72" spans="1:17" s="262" customFormat="1" ht="11.25">
      <c r="H72" s="263"/>
    </row>
    <row r="73" spans="1:17" s="262" customFormat="1" ht="11.25">
      <c r="A73" s="262" t="s">
        <v>197</v>
      </c>
      <c r="H73" s="263"/>
    </row>
    <row r="74" spans="1:17">
      <c r="A74" s="51"/>
    </row>
  </sheetData>
  <mergeCells count="7">
    <mergeCell ref="C36:G36"/>
    <mergeCell ref="A1:H1"/>
    <mergeCell ref="A2:H2"/>
    <mergeCell ref="A3:H3"/>
    <mergeCell ref="A4:H4"/>
    <mergeCell ref="A5:H5"/>
    <mergeCell ref="C8:G8"/>
  </mergeCells>
  <printOptions horizontalCentered="1"/>
  <pageMargins left="0.5" right="0.5" top="0.6" bottom="0.36" header="0.5" footer="0.28000000000000003"/>
  <pageSetup scale="63"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60"/>
  <sheetViews>
    <sheetView showGridLines="0" zoomScale="85" zoomScaleNormal="85" workbookViewId="0">
      <selection activeCell="A36" sqref="A36"/>
    </sheetView>
  </sheetViews>
  <sheetFormatPr defaultColWidth="7.140625" defaultRowHeight="12.75"/>
  <cols>
    <col min="1" max="1" width="86.140625" style="50" customWidth="1"/>
    <col min="2" max="2" width="1.28515625" style="50" customWidth="1"/>
    <col min="3" max="3" width="23.28515625" style="50" customWidth="1"/>
    <col min="4" max="4" width="1.28515625" style="50" customWidth="1"/>
    <col min="5" max="5" width="23.28515625" style="50" customWidth="1"/>
    <col min="6" max="6" width="1.28515625" style="50" customWidth="1"/>
    <col min="7" max="7" width="23.28515625" style="50" customWidth="1"/>
    <col min="8" max="8" width="1.28515625" style="258" customWidth="1"/>
    <col min="9" max="16384" width="7.140625" style="50"/>
  </cols>
  <sheetData>
    <row r="1" spans="1:8">
      <c r="A1" s="278" t="s">
        <v>0</v>
      </c>
      <c r="B1" s="278"/>
      <c r="C1" s="278"/>
      <c r="D1" s="278"/>
      <c r="E1" s="278"/>
      <c r="F1" s="278"/>
      <c r="G1" s="278"/>
      <c r="H1" s="278"/>
    </row>
    <row r="2" spans="1:8">
      <c r="A2" s="278" t="s">
        <v>139</v>
      </c>
      <c r="B2" s="278"/>
      <c r="C2" s="278"/>
      <c r="D2" s="278"/>
      <c r="E2" s="278"/>
      <c r="F2" s="278"/>
      <c r="G2" s="278"/>
      <c r="H2" s="278"/>
    </row>
    <row r="3" spans="1:8">
      <c r="A3" s="278" t="s">
        <v>140</v>
      </c>
      <c r="B3" s="278"/>
      <c r="C3" s="278"/>
      <c r="D3" s="278"/>
      <c r="E3" s="278"/>
      <c r="F3" s="278"/>
      <c r="G3" s="278"/>
      <c r="H3" s="278"/>
    </row>
    <row r="4" spans="1:8">
      <c r="A4" s="278" t="s">
        <v>2</v>
      </c>
      <c r="B4" s="278"/>
      <c r="C4" s="278"/>
      <c r="D4" s="278"/>
      <c r="E4" s="278"/>
      <c r="F4" s="278"/>
      <c r="G4" s="278"/>
      <c r="H4" s="278"/>
    </row>
    <row r="5" spans="1:8">
      <c r="A5" s="278" t="s">
        <v>3</v>
      </c>
      <c r="B5" s="278"/>
      <c r="C5" s="278"/>
      <c r="D5" s="278"/>
      <c r="E5" s="278"/>
      <c r="F5" s="278"/>
      <c r="G5" s="278"/>
      <c r="H5" s="278"/>
    </row>
    <row r="6" spans="1:8">
      <c r="A6" s="269"/>
      <c r="B6" s="269"/>
      <c r="C6" s="269"/>
      <c r="D6" s="269"/>
      <c r="E6" s="269"/>
      <c r="F6" s="269"/>
      <c r="G6" s="269"/>
    </row>
    <row r="7" spans="1:8">
      <c r="A7" s="269"/>
      <c r="B7" s="269"/>
      <c r="C7" s="269"/>
      <c r="D7" s="269"/>
      <c r="E7" s="269"/>
      <c r="F7" s="269"/>
      <c r="G7" s="269"/>
    </row>
    <row r="8" spans="1:8">
      <c r="A8" s="269"/>
      <c r="B8" s="269"/>
      <c r="C8" s="269"/>
      <c r="D8" s="269"/>
      <c r="E8" s="269"/>
      <c r="F8" s="269"/>
      <c r="G8" s="269"/>
    </row>
    <row r="9" spans="1:8" ht="18" customHeight="1">
      <c r="C9" s="272" t="s">
        <v>95</v>
      </c>
      <c r="D9" s="272"/>
      <c r="E9" s="272"/>
      <c r="F9" s="272"/>
      <c r="G9" s="272"/>
    </row>
    <row r="10" spans="1:8" ht="18" customHeight="1">
      <c r="C10" s="268" t="s">
        <v>190</v>
      </c>
      <c r="D10" s="85"/>
      <c r="E10" s="268" t="s">
        <v>188</v>
      </c>
      <c r="F10" s="85"/>
      <c r="G10" s="268" t="s">
        <v>190</v>
      </c>
    </row>
    <row r="11" spans="1:8" ht="18" customHeight="1">
      <c r="C11" s="1" t="s">
        <v>182</v>
      </c>
      <c r="D11" s="85"/>
      <c r="E11" s="1" t="s">
        <v>182</v>
      </c>
      <c r="F11" s="85"/>
      <c r="G11" s="1" t="s">
        <v>52</v>
      </c>
      <c r="H11" s="50"/>
    </row>
    <row r="12" spans="1:8">
      <c r="H12" s="2"/>
    </row>
    <row r="13" spans="1:8" ht="16.5" customHeight="1">
      <c r="A13" s="80" t="s">
        <v>135</v>
      </c>
      <c r="B13" s="63"/>
      <c r="C13" s="202">
        <f>'Income Statement'!C36</f>
        <v>290</v>
      </c>
      <c r="D13" s="71"/>
      <c r="E13" s="202">
        <f>'Income Statement'!E36</f>
        <v>332</v>
      </c>
      <c r="F13" s="71"/>
      <c r="G13" s="202">
        <f>'Income Statement'!G36</f>
        <v>304</v>
      </c>
    </row>
    <row r="14" spans="1:8" ht="6" customHeight="1"/>
    <row r="15" spans="1:8" ht="16.5" customHeight="1">
      <c r="A15" s="50" t="s">
        <v>96</v>
      </c>
    </row>
    <row r="16" spans="1:8" ht="16.5" customHeight="1"/>
    <row r="17" spans="1:17" ht="15">
      <c r="A17" s="51" t="s">
        <v>193</v>
      </c>
      <c r="C17" s="52">
        <v>-5</v>
      </c>
      <c r="D17" s="53"/>
      <c r="E17" s="52">
        <v>-14</v>
      </c>
      <c r="F17" s="53"/>
      <c r="G17" s="52">
        <v>0</v>
      </c>
    </row>
    <row r="18" spans="1:17">
      <c r="A18" s="283" t="s">
        <v>189</v>
      </c>
      <c r="C18" s="52">
        <v>0</v>
      </c>
      <c r="D18" s="53"/>
      <c r="E18" s="52">
        <v>-9</v>
      </c>
      <c r="F18" s="53"/>
      <c r="G18" s="52">
        <v>0</v>
      </c>
      <c r="I18" s="56"/>
    </row>
    <row r="19" spans="1:17">
      <c r="A19" s="51" t="s">
        <v>97</v>
      </c>
      <c r="C19" s="52">
        <v>0</v>
      </c>
      <c r="D19" s="53"/>
      <c r="E19" s="52">
        <v>-1</v>
      </c>
      <c r="F19" s="53"/>
      <c r="G19" s="52">
        <v>0</v>
      </c>
    </row>
    <row r="20" spans="1:17">
      <c r="A20" s="283" t="s">
        <v>192</v>
      </c>
      <c r="C20" s="52">
        <v>-1</v>
      </c>
      <c r="D20" s="53"/>
      <c r="E20" s="52">
        <v>0</v>
      </c>
      <c r="F20" s="53"/>
      <c r="G20" s="52">
        <v>0</v>
      </c>
    </row>
    <row r="21" spans="1:17" ht="16.5" customHeight="1">
      <c r="A21" s="51" t="s">
        <v>142</v>
      </c>
      <c r="B21" s="51"/>
      <c r="C21" s="72">
        <f>SUM(C17:C20)</f>
        <v>-6</v>
      </c>
      <c r="D21" s="79"/>
      <c r="E21" s="72">
        <f>SUM(E17:E20)</f>
        <v>-24</v>
      </c>
      <c r="G21" s="72">
        <f>SUM(G17:G20)</f>
        <v>0</v>
      </c>
    </row>
    <row r="22" spans="1:17">
      <c r="A22" s="51"/>
      <c r="B22" s="51"/>
      <c r="C22" s="74"/>
      <c r="D22" s="74"/>
      <c r="E22" s="74"/>
      <c r="G22" s="74"/>
      <c r="H22" s="25"/>
    </row>
    <row r="23" spans="1:17" ht="16.5" customHeight="1" thickBot="1">
      <c r="A23" s="57" t="s">
        <v>101</v>
      </c>
      <c r="B23" s="57"/>
      <c r="C23" s="58">
        <f>C13+C21</f>
        <v>284</v>
      </c>
      <c r="D23" s="59"/>
      <c r="E23" s="58">
        <f>E13+E21</f>
        <v>308</v>
      </c>
      <c r="F23" s="60"/>
      <c r="G23" s="58">
        <f>G13+G21</f>
        <v>304</v>
      </c>
      <c r="H23" s="25"/>
    </row>
    <row r="24" spans="1:17" ht="18" customHeight="1" thickTop="1">
      <c r="H24" s="25"/>
    </row>
    <row r="26" spans="1:17" s="262" customFormat="1" ht="11.25">
      <c r="A26" s="282" t="s">
        <v>205</v>
      </c>
      <c r="H26" s="263"/>
    </row>
    <row r="27" spans="1:17" s="262" customFormat="1" ht="11.25">
      <c r="A27" s="282" t="s">
        <v>226</v>
      </c>
      <c r="H27" s="263"/>
    </row>
    <row r="28" spans="1:17" s="262" customFormat="1" ht="11.25">
      <c r="A28" s="262" t="s">
        <v>206</v>
      </c>
      <c r="H28" s="263"/>
    </row>
    <row r="29" spans="1:17" s="265" customFormat="1" ht="11.25">
      <c r="A29" s="262" t="s">
        <v>208</v>
      </c>
      <c r="B29" s="262"/>
      <c r="C29" s="262"/>
      <c r="D29" s="262"/>
      <c r="E29" s="262"/>
      <c r="F29" s="262"/>
      <c r="G29" s="262"/>
      <c r="H29" s="263"/>
      <c r="I29" s="262"/>
      <c r="J29" s="262"/>
      <c r="K29" s="262"/>
      <c r="L29" s="262"/>
      <c r="M29" s="262"/>
      <c r="N29" s="262"/>
      <c r="O29" s="262"/>
      <c r="P29" s="262"/>
      <c r="Q29" s="262"/>
    </row>
    <row r="30" spans="1:17" s="265" customFormat="1" ht="11.25">
      <c r="A30" s="262" t="s">
        <v>207</v>
      </c>
      <c r="B30" s="262"/>
      <c r="C30" s="262"/>
      <c r="D30" s="262"/>
      <c r="E30" s="262"/>
      <c r="F30" s="262"/>
      <c r="G30" s="262"/>
      <c r="H30" s="263"/>
      <c r="I30" s="262"/>
      <c r="J30" s="262"/>
      <c r="K30" s="262"/>
      <c r="L30" s="262"/>
      <c r="M30" s="262"/>
      <c r="N30" s="262"/>
      <c r="O30" s="262"/>
      <c r="P30" s="262"/>
      <c r="Q30" s="262"/>
    </row>
    <row r="31" spans="1:17">
      <c r="H31" s="260"/>
    </row>
    <row r="32" spans="1:17">
      <c r="H32" s="260"/>
    </row>
    <row r="42" spans="8:8">
      <c r="H42" s="25"/>
    </row>
    <row r="43" spans="8:8">
      <c r="H43" s="25"/>
    </row>
    <row r="44" spans="8:8">
      <c r="H44" s="25"/>
    </row>
    <row r="45" spans="8:8">
      <c r="H45" s="25"/>
    </row>
    <row r="46" spans="8:8">
      <c r="H46" s="25"/>
    </row>
    <row r="47" spans="8:8">
      <c r="H47" s="25"/>
    </row>
    <row r="56" spans="8:8">
      <c r="H56" s="256"/>
    </row>
    <row r="60" spans="8:8" ht="15">
      <c r="H60" s="252"/>
    </row>
  </sheetData>
  <mergeCells count="6">
    <mergeCell ref="C9:G9"/>
    <mergeCell ref="A1:H1"/>
    <mergeCell ref="A2:H2"/>
    <mergeCell ref="A3:H3"/>
    <mergeCell ref="A4:H4"/>
    <mergeCell ref="A5:H5"/>
  </mergeCells>
  <printOptions horizontalCentered="1"/>
  <pageMargins left="0.5" right="0.5" top="0.75" bottom="0.75" header="0.5" footer="0.5"/>
  <pageSetup scale="59"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94"/>
  <sheetViews>
    <sheetView showGridLines="0" topLeftCell="A55" zoomScale="85" zoomScaleNormal="85" workbookViewId="0">
      <selection activeCell="B76" sqref="B76"/>
    </sheetView>
  </sheetViews>
  <sheetFormatPr defaultRowHeight="15"/>
  <cols>
    <col min="1" max="1" width="3" style="169" customWidth="1"/>
    <col min="2" max="2" width="77.42578125" style="169" bestFit="1" customWidth="1"/>
    <col min="3" max="3" width="20.7109375" style="169" customWidth="1"/>
    <col min="4" max="4" width="1.7109375" style="169" customWidth="1"/>
    <col min="5" max="5" width="20.7109375" style="169" customWidth="1"/>
    <col min="6" max="6" width="1.7109375" style="169" customWidth="1"/>
    <col min="7" max="7" width="20.7109375" style="169" customWidth="1"/>
  </cols>
  <sheetData>
    <row r="1" spans="1:7">
      <c r="A1" s="279" t="s">
        <v>0</v>
      </c>
      <c r="B1" s="279"/>
      <c r="C1" s="279"/>
      <c r="D1" s="279"/>
      <c r="E1" s="279"/>
      <c r="F1" s="279"/>
      <c r="G1" s="279"/>
    </row>
    <row r="2" spans="1:7">
      <c r="A2" s="280" t="s">
        <v>149</v>
      </c>
      <c r="B2" s="280"/>
      <c r="C2" s="280"/>
      <c r="D2" s="280"/>
      <c r="E2" s="280"/>
      <c r="F2" s="280"/>
      <c r="G2" s="280"/>
    </row>
    <row r="3" spans="1:7">
      <c r="A3" s="280" t="s">
        <v>3</v>
      </c>
      <c r="B3" s="280"/>
      <c r="C3" s="280"/>
      <c r="D3" s="280"/>
      <c r="E3" s="280"/>
      <c r="F3" s="280"/>
      <c r="G3" s="280"/>
    </row>
    <row r="4" spans="1:7" ht="13.5" customHeight="1">
      <c r="D4" s="170"/>
      <c r="E4" s="170"/>
      <c r="F4" s="170"/>
      <c r="G4" s="170"/>
    </row>
    <row r="5" spans="1:7" ht="17.25" customHeight="1">
      <c r="A5" s="171"/>
      <c r="B5" s="171" t="s">
        <v>150</v>
      </c>
      <c r="C5" s="281" t="s">
        <v>102</v>
      </c>
      <c r="D5" s="281"/>
      <c r="E5" s="281"/>
      <c r="F5" s="281"/>
      <c r="G5" s="281"/>
    </row>
    <row r="6" spans="1:7">
      <c r="A6" s="171"/>
      <c r="B6" s="171" t="s">
        <v>150</v>
      </c>
      <c r="C6" s="204" t="s">
        <v>190</v>
      </c>
      <c r="D6" s="85"/>
      <c r="E6" s="209" t="s">
        <v>188</v>
      </c>
      <c r="F6" s="85"/>
      <c r="G6" s="209" t="s">
        <v>190</v>
      </c>
    </row>
    <row r="7" spans="1:7">
      <c r="A7" s="171"/>
      <c r="B7" s="171" t="s">
        <v>150</v>
      </c>
      <c r="C7" s="1" t="s">
        <v>182</v>
      </c>
      <c r="D7" s="85"/>
      <c r="E7" s="1" t="s">
        <v>182</v>
      </c>
      <c r="F7" s="85"/>
      <c r="G7" s="1" t="s">
        <v>52</v>
      </c>
    </row>
    <row r="8" spans="1:7">
      <c r="A8" s="172" t="s">
        <v>107</v>
      </c>
    </row>
    <row r="9" spans="1:7">
      <c r="B9" s="172" t="s">
        <v>151</v>
      </c>
    </row>
    <row r="10" spans="1:7">
      <c r="B10" s="173" t="s">
        <v>152</v>
      </c>
      <c r="C10" s="174"/>
      <c r="E10" s="174"/>
      <c r="G10" s="175"/>
    </row>
    <row r="11" spans="1:7">
      <c r="B11" s="169" t="s">
        <v>153</v>
      </c>
      <c r="C11" s="176">
        <v>14.7</v>
      </c>
      <c r="E11" s="176">
        <v>14.2</v>
      </c>
      <c r="G11" s="210">
        <v>13.6</v>
      </c>
    </row>
    <row r="12" spans="1:7">
      <c r="B12" s="177" t="s">
        <v>215</v>
      </c>
      <c r="C12" s="178">
        <v>0.16300000000000001</v>
      </c>
      <c r="D12" s="178"/>
      <c r="E12" s="178">
        <v>0.156</v>
      </c>
      <c r="F12" s="178"/>
      <c r="G12" s="211">
        <v>0.16700000000000001</v>
      </c>
    </row>
    <row r="13" spans="1:7">
      <c r="B13" s="177" t="s">
        <v>154</v>
      </c>
      <c r="C13" s="178">
        <v>9.5000000000000001E-2</v>
      </c>
      <c r="D13" s="178"/>
      <c r="E13" s="178">
        <v>0.106</v>
      </c>
      <c r="F13" s="178"/>
      <c r="G13" s="212">
        <v>0.09</v>
      </c>
    </row>
    <row r="14" spans="1:7">
      <c r="B14" s="177" t="s">
        <v>216</v>
      </c>
      <c r="C14" s="179">
        <v>8.0000000000000002E-3</v>
      </c>
      <c r="D14" s="178"/>
      <c r="E14" s="179">
        <v>8.0000000000000002E-3</v>
      </c>
      <c r="F14" s="178"/>
      <c r="G14" s="213">
        <v>0.01</v>
      </c>
    </row>
    <row r="15" spans="1:7">
      <c r="B15" s="177" t="s">
        <v>155</v>
      </c>
      <c r="C15" s="178">
        <f>SUM(C12:C14)</f>
        <v>0.26600000000000001</v>
      </c>
      <c r="D15" s="178"/>
      <c r="E15" s="178">
        <f>SUM(E12:E14)</f>
        <v>0.27</v>
      </c>
      <c r="F15" s="178"/>
      <c r="G15" s="178">
        <f>SUM(G12:G14)</f>
        <v>0.26700000000000002</v>
      </c>
    </row>
    <row r="16" spans="1:7" ht="8.25" customHeight="1">
      <c r="C16" s="176"/>
      <c r="E16" s="176"/>
      <c r="F16" s="174"/>
      <c r="G16" s="176"/>
    </row>
    <row r="17" spans="2:7">
      <c r="B17" s="173" t="s">
        <v>217</v>
      </c>
    </row>
    <row r="18" spans="2:7">
      <c r="B18" s="169" t="s">
        <v>156</v>
      </c>
    </row>
    <row r="19" spans="2:7">
      <c r="B19" s="180" t="s">
        <v>157</v>
      </c>
      <c r="C19" s="175">
        <v>336759</v>
      </c>
      <c r="E19" s="175">
        <v>393115</v>
      </c>
      <c r="F19" s="181"/>
      <c r="G19" s="214">
        <v>346940</v>
      </c>
    </row>
    <row r="20" spans="2:7">
      <c r="B20" s="180" t="s">
        <v>158</v>
      </c>
      <c r="C20" s="175">
        <v>65324</v>
      </c>
      <c r="E20" s="175">
        <v>55599</v>
      </c>
      <c r="F20" s="181"/>
      <c r="G20" s="214">
        <v>116583</v>
      </c>
    </row>
    <row r="21" spans="2:7" ht="9" customHeight="1"/>
    <row r="22" spans="2:7">
      <c r="B22" s="173" t="s">
        <v>218</v>
      </c>
    </row>
    <row r="23" spans="2:7">
      <c r="B23" s="177" t="s">
        <v>187</v>
      </c>
      <c r="C23" s="182">
        <v>376</v>
      </c>
      <c r="D23" s="182"/>
      <c r="E23" s="182">
        <v>345</v>
      </c>
      <c r="F23" s="182"/>
      <c r="G23" s="215">
        <v>363</v>
      </c>
    </row>
    <row r="24" spans="2:7" ht="9" customHeight="1">
      <c r="F24" s="174"/>
    </row>
    <row r="25" spans="2:7">
      <c r="B25" s="172" t="s">
        <v>159</v>
      </c>
    </row>
    <row r="26" spans="2:7">
      <c r="B26" s="173" t="s">
        <v>160</v>
      </c>
    </row>
    <row r="27" spans="2:7">
      <c r="B27" s="180" t="s">
        <v>161</v>
      </c>
      <c r="C27" s="174">
        <v>1.76</v>
      </c>
      <c r="E27" s="174">
        <v>1.97</v>
      </c>
      <c r="G27" s="217">
        <v>1.63</v>
      </c>
    </row>
    <row r="28" spans="2:7">
      <c r="B28" s="180" t="s">
        <v>162</v>
      </c>
      <c r="C28" s="178">
        <v>0.26100000000000001</v>
      </c>
      <c r="E28" s="178">
        <v>0.26600000000000001</v>
      </c>
      <c r="G28" s="218">
        <v>0.24299999999999999</v>
      </c>
    </row>
    <row r="29" spans="2:7">
      <c r="B29" s="180" t="s">
        <v>219</v>
      </c>
      <c r="C29" s="178">
        <v>2.3E-2</v>
      </c>
      <c r="E29" s="178">
        <v>2.4E-2</v>
      </c>
      <c r="G29" s="218">
        <v>2.3E-2</v>
      </c>
    </row>
    <row r="30" spans="2:7">
      <c r="B30" s="180" t="s">
        <v>220</v>
      </c>
      <c r="C30" s="178">
        <v>5.0000000000000001E-3</v>
      </c>
      <c r="E30" s="178">
        <v>5.0000000000000001E-3</v>
      </c>
      <c r="G30" s="218">
        <v>7.0000000000000001E-3</v>
      </c>
    </row>
    <row r="31" spans="2:7">
      <c r="B31" s="180" t="s">
        <v>163</v>
      </c>
      <c r="G31" s="216"/>
    </row>
    <row r="32" spans="2:7">
      <c r="B32" s="180" t="s">
        <v>164</v>
      </c>
      <c r="C32" s="183">
        <v>0.34200000000000003</v>
      </c>
      <c r="E32" s="183">
        <v>0.34599999999999997</v>
      </c>
      <c r="G32" s="219">
        <v>0.377</v>
      </c>
    </row>
    <row r="33" spans="2:7">
      <c r="B33" s="180" t="s">
        <v>165</v>
      </c>
      <c r="C33" s="184">
        <f>SUM(C28:C32)</f>
        <v>0.63100000000000001</v>
      </c>
      <c r="E33" s="184">
        <f>SUM(E28:E32)</f>
        <v>0.64100000000000001</v>
      </c>
      <c r="F33" s="181"/>
      <c r="G33" s="184">
        <f>SUM(G28:G32)</f>
        <v>0.65</v>
      </c>
    </row>
    <row r="34" spans="2:7" ht="5.25" customHeight="1">
      <c r="C34" s="178"/>
      <c r="E34" s="178"/>
      <c r="G34" s="178"/>
    </row>
    <row r="35" spans="2:7">
      <c r="B35" s="173" t="s">
        <v>181</v>
      </c>
      <c r="C35" s="178"/>
      <c r="E35" s="178"/>
      <c r="F35" s="181"/>
      <c r="G35" s="178"/>
    </row>
    <row r="36" spans="2:7">
      <c r="B36" s="180" t="s">
        <v>161</v>
      </c>
      <c r="C36" s="174">
        <v>3</v>
      </c>
      <c r="E36" s="174">
        <v>3.16</v>
      </c>
      <c r="G36" s="221">
        <v>3.12</v>
      </c>
    </row>
    <row r="37" spans="2:7">
      <c r="B37" s="180" t="s">
        <v>162</v>
      </c>
      <c r="C37" s="178">
        <v>0.125</v>
      </c>
      <c r="E37" s="178">
        <v>0.126</v>
      </c>
      <c r="F37" s="181"/>
      <c r="G37" s="222">
        <v>0.113</v>
      </c>
    </row>
    <row r="38" spans="2:7">
      <c r="B38" s="180" t="s">
        <v>219</v>
      </c>
      <c r="C38" s="178">
        <v>2.4E-2</v>
      </c>
      <c r="E38" s="178">
        <v>2.5999999999999999E-2</v>
      </c>
      <c r="F38" s="181"/>
      <c r="G38" s="222">
        <v>2.3E-2</v>
      </c>
    </row>
    <row r="39" spans="2:7">
      <c r="B39" s="180" t="s">
        <v>220</v>
      </c>
      <c r="C39" s="178">
        <v>4.0000000000000001E-3</v>
      </c>
      <c r="E39" s="178">
        <v>4.0000000000000001E-3</v>
      </c>
      <c r="G39" s="222">
        <v>5.0000000000000001E-3</v>
      </c>
    </row>
    <row r="40" spans="2:7">
      <c r="B40" s="180" t="s">
        <v>163</v>
      </c>
      <c r="G40" s="220"/>
    </row>
    <row r="41" spans="2:7">
      <c r="B41" s="180" t="s">
        <v>164</v>
      </c>
      <c r="C41" s="179">
        <v>0.312</v>
      </c>
      <c r="E41" s="179">
        <v>0.312</v>
      </c>
      <c r="G41" s="223">
        <v>0.33600000000000002</v>
      </c>
    </row>
    <row r="42" spans="2:7">
      <c r="B42" s="180" t="s">
        <v>165</v>
      </c>
      <c r="C42" s="178">
        <f>SUM(C37:C41)</f>
        <v>0.46499999999999997</v>
      </c>
      <c r="E42" s="178">
        <f>SUM(E37:E41)</f>
        <v>0.46799999999999997</v>
      </c>
      <c r="G42" s="178">
        <f>SUM(G37:G41)</f>
        <v>0.47700000000000004</v>
      </c>
    </row>
    <row r="43" spans="2:7" ht="6.75" customHeight="1">
      <c r="C43" s="178"/>
      <c r="E43" s="178"/>
      <c r="F43" s="181"/>
      <c r="G43" s="178"/>
    </row>
    <row r="44" spans="2:7">
      <c r="B44" s="173" t="s">
        <v>166</v>
      </c>
      <c r="C44" s="178"/>
      <c r="E44" s="178"/>
      <c r="G44" s="178"/>
    </row>
    <row r="45" spans="2:7">
      <c r="B45" s="180" t="s">
        <v>161</v>
      </c>
      <c r="C45" s="174">
        <v>0.91700000000000004</v>
      </c>
      <c r="E45" s="174">
        <v>0.92</v>
      </c>
      <c r="G45" s="224">
        <v>1.02</v>
      </c>
    </row>
    <row r="46" spans="2:7">
      <c r="B46" s="180" t="s">
        <v>162</v>
      </c>
      <c r="C46" s="178">
        <v>0.115</v>
      </c>
      <c r="E46" s="178">
        <v>0.12</v>
      </c>
      <c r="G46" s="225">
        <v>0.13</v>
      </c>
    </row>
    <row r="47" spans="2:7">
      <c r="B47" s="180" t="s">
        <v>219</v>
      </c>
      <c r="C47" s="178">
        <v>0.03</v>
      </c>
      <c r="E47" s="178">
        <v>2.9000000000000001E-2</v>
      </c>
      <c r="G47" s="225">
        <v>3.1E-2</v>
      </c>
    </row>
    <row r="48" spans="2:7">
      <c r="B48" s="180" t="s">
        <v>220</v>
      </c>
      <c r="C48" s="178">
        <v>0.01</v>
      </c>
      <c r="E48" s="178">
        <v>8.0000000000000002E-3</v>
      </c>
      <c r="G48" s="225">
        <v>1.4E-2</v>
      </c>
    </row>
    <row r="49" spans="2:7">
      <c r="B49" s="180" t="s">
        <v>163</v>
      </c>
      <c r="G49" s="227"/>
    </row>
    <row r="50" spans="2:7">
      <c r="B50" s="180" t="s">
        <v>164</v>
      </c>
      <c r="C50" s="179">
        <v>0.32500000000000001</v>
      </c>
      <c r="E50" s="179">
        <v>0.32200000000000001</v>
      </c>
      <c r="F50" s="181"/>
      <c r="G50" s="226">
        <v>0.32400000000000001</v>
      </c>
    </row>
    <row r="51" spans="2:7">
      <c r="B51" s="180" t="s">
        <v>165</v>
      </c>
      <c r="C51" s="178">
        <f>SUM(C46:C50)</f>
        <v>0.48000000000000004</v>
      </c>
      <c r="E51" s="178">
        <f>SUM(E46:E50)</f>
        <v>0.47899999999999998</v>
      </c>
      <c r="G51" s="178">
        <f>SUM(G46:G50)</f>
        <v>0.499</v>
      </c>
    </row>
    <row r="52" spans="2:7" ht="6.75" customHeight="1"/>
    <row r="53" spans="2:7">
      <c r="B53" s="173" t="s">
        <v>167</v>
      </c>
      <c r="C53" s="178"/>
      <c r="E53" s="178"/>
      <c r="F53" s="181"/>
      <c r="G53" s="178"/>
    </row>
    <row r="54" spans="2:7">
      <c r="B54" s="180" t="s">
        <v>161</v>
      </c>
      <c r="C54" s="185">
        <v>5.68</v>
      </c>
      <c r="E54" s="185">
        <v>6.05</v>
      </c>
      <c r="F54" s="181"/>
      <c r="G54" s="231">
        <v>5.77</v>
      </c>
    </row>
    <row r="55" spans="2:7">
      <c r="B55" s="180" t="s">
        <v>168</v>
      </c>
      <c r="C55" s="29">
        <v>71.099999999999994</v>
      </c>
      <c r="D55" s="29"/>
      <c r="E55" s="29">
        <v>77</v>
      </c>
      <c r="F55" s="29"/>
      <c r="G55" s="228">
        <v>67.900000000000006</v>
      </c>
    </row>
    <row r="56" spans="2:7">
      <c r="B56" s="180" t="s">
        <v>162</v>
      </c>
      <c r="C56" s="186">
        <v>0.16600000000000001</v>
      </c>
      <c r="D56" s="29"/>
      <c r="E56" s="186">
        <v>0.17100000000000001</v>
      </c>
      <c r="F56" s="29"/>
      <c r="G56" s="230">
        <v>0.153</v>
      </c>
    </row>
    <row r="57" spans="2:7">
      <c r="B57" s="180" t="s">
        <v>219</v>
      </c>
      <c r="C57" s="186">
        <v>2.5000000000000001E-2</v>
      </c>
      <c r="D57" s="186"/>
      <c r="E57" s="186">
        <v>2.5999999999999999E-2</v>
      </c>
      <c r="F57" s="186"/>
      <c r="G57" s="232">
        <v>2.4E-2</v>
      </c>
    </row>
    <row r="58" spans="2:7">
      <c r="B58" s="180" t="s">
        <v>220</v>
      </c>
      <c r="C58" s="179">
        <v>5.0000000000000001E-3</v>
      </c>
      <c r="E58" s="179">
        <v>5.0000000000000001E-3</v>
      </c>
      <c r="G58" s="229">
        <v>7.0000000000000001E-3</v>
      </c>
    </row>
    <row r="59" spans="2:7">
      <c r="B59" s="180" t="s">
        <v>169</v>
      </c>
      <c r="C59" s="178">
        <f>SUM(C56:C58)</f>
        <v>0.19600000000000001</v>
      </c>
      <c r="E59" s="178">
        <f>SUM(E56:E58)</f>
        <v>0.20200000000000001</v>
      </c>
      <c r="G59" s="178">
        <f>SUM(G56:G58)</f>
        <v>0.184</v>
      </c>
    </row>
    <row r="60" spans="2:7" ht="6.75" customHeight="1"/>
    <row r="61" spans="2:7">
      <c r="B61" s="173" t="s">
        <v>221</v>
      </c>
      <c r="F61" s="181"/>
    </row>
    <row r="62" spans="2:7">
      <c r="B62" s="180" t="s">
        <v>170</v>
      </c>
      <c r="C62" s="175">
        <v>303902</v>
      </c>
      <c r="E62" s="175">
        <v>331546</v>
      </c>
      <c r="G62" s="233">
        <v>285404</v>
      </c>
    </row>
    <row r="63" spans="2:7">
      <c r="B63" s="180" t="s">
        <v>171</v>
      </c>
      <c r="C63" s="187">
        <v>4</v>
      </c>
      <c r="D63" s="188"/>
      <c r="E63" s="187">
        <v>4.9000000000000004</v>
      </c>
      <c r="F63" s="188"/>
      <c r="G63" s="235">
        <v>4</v>
      </c>
    </row>
    <row r="64" spans="2:7">
      <c r="B64" s="180" t="s">
        <v>155</v>
      </c>
      <c r="C64" s="178">
        <v>0.72199999999999998</v>
      </c>
      <c r="D64" s="188"/>
      <c r="E64" s="178">
        <v>0.72399999999999998</v>
      </c>
      <c r="F64" s="188"/>
      <c r="G64" s="234">
        <v>0.67300000000000004</v>
      </c>
    </row>
    <row r="65" spans="1:7" ht="7.5" customHeight="1">
      <c r="F65" s="175"/>
    </row>
    <row r="66" spans="1:7">
      <c r="A66" s="172" t="s">
        <v>109</v>
      </c>
      <c r="C66" s="189"/>
      <c r="E66" s="189"/>
      <c r="F66" s="175"/>
      <c r="G66" s="189"/>
    </row>
    <row r="67" spans="1:7">
      <c r="A67" s="172"/>
      <c r="B67" s="203" t="s">
        <v>172</v>
      </c>
      <c r="C67" s="189"/>
      <c r="E67" s="189"/>
      <c r="F67" s="175"/>
      <c r="G67" s="189"/>
    </row>
    <row r="68" spans="1:7">
      <c r="A68" s="172"/>
      <c r="B68" s="180" t="s">
        <v>173</v>
      </c>
      <c r="C68" s="189">
        <v>41</v>
      </c>
      <c r="E68" s="189">
        <v>52</v>
      </c>
      <c r="F68" s="175"/>
      <c r="G68" s="236">
        <v>38</v>
      </c>
    </row>
    <row r="69" spans="1:7">
      <c r="A69" s="172"/>
      <c r="B69" s="180" t="s">
        <v>222</v>
      </c>
      <c r="C69" s="190">
        <v>5</v>
      </c>
      <c r="E69" s="189">
        <v>17</v>
      </c>
      <c r="F69" s="175"/>
      <c r="G69" s="261">
        <v>0</v>
      </c>
    </row>
    <row r="70" spans="1:7" ht="6.75" customHeight="1">
      <c r="B70" s="189"/>
      <c r="C70" s="191"/>
      <c r="D70" s="182"/>
      <c r="E70" s="191"/>
      <c r="F70" s="182"/>
      <c r="G70" s="191"/>
    </row>
    <row r="71" spans="1:7">
      <c r="A71" s="172"/>
      <c r="B71" s="203" t="s">
        <v>174</v>
      </c>
      <c r="C71" s="189"/>
      <c r="E71" s="189"/>
      <c r="F71" s="175"/>
      <c r="G71" s="189"/>
    </row>
    <row r="72" spans="1:7">
      <c r="A72" s="172"/>
      <c r="B72" s="180" t="s">
        <v>175</v>
      </c>
      <c r="C72" s="189">
        <v>76</v>
      </c>
      <c r="E72" s="189">
        <v>79</v>
      </c>
      <c r="F72" s="175"/>
      <c r="G72" s="189">
        <v>59</v>
      </c>
    </row>
    <row r="73" spans="1:7">
      <c r="A73" s="172"/>
      <c r="B73" s="180" t="s">
        <v>223</v>
      </c>
      <c r="C73" s="189">
        <v>8</v>
      </c>
      <c r="E73" s="189">
        <v>32</v>
      </c>
      <c r="F73" s="175"/>
      <c r="G73" s="189">
        <v>5</v>
      </c>
    </row>
    <row r="74" spans="1:7" ht="6.75" customHeight="1">
      <c r="B74" s="189"/>
      <c r="C74" s="191"/>
      <c r="D74" s="182"/>
      <c r="E74" s="191"/>
      <c r="F74" s="182"/>
      <c r="G74" s="191"/>
    </row>
    <row r="75" spans="1:7">
      <c r="A75" s="172"/>
      <c r="B75" s="203" t="s">
        <v>176</v>
      </c>
      <c r="C75" s="189"/>
      <c r="E75" s="189"/>
      <c r="F75" s="175"/>
      <c r="G75" s="189"/>
    </row>
    <row r="76" spans="1:7">
      <c r="A76" s="172"/>
      <c r="B76" s="180" t="s">
        <v>177</v>
      </c>
      <c r="C76" s="191">
        <v>2746</v>
      </c>
      <c r="D76" s="182"/>
      <c r="E76" s="191">
        <v>2709</v>
      </c>
      <c r="F76" s="182"/>
      <c r="G76" s="237">
        <v>2602</v>
      </c>
    </row>
    <row r="77" spans="1:7">
      <c r="A77" s="172"/>
      <c r="B77" s="180" t="s">
        <v>224</v>
      </c>
      <c r="C77" s="191">
        <v>778</v>
      </c>
      <c r="D77" s="182"/>
      <c r="E77" s="191">
        <v>782</v>
      </c>
      <c r="F77" s="182"/>
      <c r="G77" s="237">
        <v>752</v>
      </c>
    </row>
    <row r="78" spans="1:7" ht="7.5" customHeight="1">
      <c r="B78" s="189"/>
    </row>
    <row r="79" spans="1:7">
      <c r="A79" s="172" t="s">
        <v>111</v>
      </c>
      <c r="C79" s="189"/>
      <c r="E79" s="189"/>
      <c r="G79" s="189"/>
    </row>
    <row r="80" spans="1:7">
      <c r="B80" s="172" t="s">
        <v>178</v>
      </c>
      <c r="C80" s="192"/>
      <c r="D80" s="192"/>
      <c r="E80" s="192"/>
      <c r="F80" s="192"/>
      <c r="G80" s="192"/>
    </row>
    <row r="81" spans="2:7">
      <c r="B81" s="169" t="s">
        <v>179</v>
      </c>
      <c r="C81" s="192">
        <v>28</v>
      </c>
      <c r="D81" s="192"/>
      <c r="E81" s="192">
        <v>32</v>
      </c>
      <c r="F81" s="192"/>
      <c r="G81" s="238">
        <v>120</v>
      </c>
    </row>
    <row r="82" spans="2:7">
      <c r="B82" s="169" t="s">
        <v>180</v>
      </c>
      <c r="C82" s="192">
        <v>621</v>
      </c>
      <c r="D82" s="192"/>
      <c r="E82" s="192">
        <v>638</v>
      </c>
      <c r="F82" s="192"/>
      <c r="G82" s="238">
        <v>584</v>
      </c>
    </row>
    <row r="83" spans="2:7">
      <c r="B83" s="189"/>
      <c r="C83" s="193"/>
      <c r="E83" s="193"/>
    </row>
    <row r="84" spans="2:7">
      <c r="C84" s="194"/>
      <c r="E84" s="194"/>
      <c r="G84" s="189"/>
    </row>
    <row r="85" spans="2:7">
      <c r="G85" s="192"/>
    </row>
    <row r="86" spans="2:7">
      <c r="G86" s="192"/>
    </row>
    <row r="87" spans="2:7">
      <c r="G87" s="192"/>
    </row>
    <row r="90" spans="2:7">
      <c r="D90" s="170"/>
      <c r="E90" s="170"/>
      <c r="F90" s="170"/>
      <c r="G90" s="170"/>
    </row>
    <row r="91" spans="2:7">
      <c r="D91" s="170"/>
      <c r="E91" s="170"/>
      <c r="F91" s="170"/>
      <c r="G91" s="170"/>
    </row>
    <row r="92" spans="2:7">
      <c r="D92" s="170"/>
      <c r="E92" s="170"/>
      <c r="F92" s="170"/>
      <c r="G92" s="170"/>
    </row>
    <row r="93" spans="2:7">
      <c r="D93" s="170"/>
      <c r="E93" s="170"/>
      <c r="F93" s="170"/>
      <c r="G93" s="170"/>
    </row>
    <row r="94" spans="2:7">
      <c r="D94" s="170"/>
      <c r="E94" s="170"/>
      <c r="F94" s="170"/>
      <c r="G94" s="170"/>
    </row>
  </sheetData>
  <mergeCells count="4">
    <mergeCell ref="A1:G1"/>
    <mergeCell ref="A2:G2"/>
    <mergeCell ref="A3:G3"/>
    <mergeCell ref="C5:G5"/>
  </mergeCells>
  <pageMargins left="0.7" right="0.7" top="0.75" bottom="0.75" header="0.3" footer="0.3"/>
  <pageSetup scale="52"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7</vt:i4>
      </vt:variant>
    </vt:vector>
  </HeadingPairs>
  <TitlesOfParts>
    <vt:vector size="13" baseType="lpstr">
      <vt:lpstr>Income Statement</vt:lpstr>
      <vt:lpstr>Detailed Revenue</vt:lpstr>
      <vt:lpstr>Balance Sheet</vt:lpstr>
      <vt:lpstr>non-GAAP Net Inc &amp; Op Inc</vt:lpstr>
      <vt:lpstr>non-GAAP Op Exp</vt:lpstr>
      <vt:lpstr>Operating stats</vt:lpstr>
      <vt:lpstr>'Balance Sheet'!Print_Area</vt:lpstr>
      <vt:lpstr>'Detailed Revenue'!Print_Area</vt:lpstr>
      <vt:lpstr>'Income Statement'!Print_Area</vt:lpstr>
      <vt:lpstr>'non-GAAP Net Inc &amp; Op Inc'!Print_Area</vt:lpstr>
      <vt:lpstr>'non-GAAP Op Exp'!Print_Area</vt:lpstr>
      <vt:lpstr>'non-GAAP Net Inc &amp; Op Inc'!Print_Titles</vt:lpstr>
      <vt:lpstr>'non-GAAP Op Exp'!Print_Titles</vt:lpstr>
    </vt:vector>
  </TitlesOfParts>
  <Company>The Nasdaq OMX Group, Inc.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citadmin</dc:creator>
  <cp:lastModifiedBy>Ed Ditmire</cp:lastModifiedBy>
  <cp:lastPrinted>2014-10-17T17:33:20Z</cp:lastPrinted>
  <dcterms:created xsi:type="dcterms:W3CDTF">2013-03-25T17:15:27Z</dcterms:created>
  <dcterms:modified xsi:type="dcterms:W3CDTF">2014-10-23T20:31:08Z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ies>
</file>