
<file path=[Content_Types].xml><?xml version="1.0" encoding="utf-8"?>
<Types xmlns="http://schemas.openxmlformats.org/package/2006/content-types">
  <Default Extension="bin" ContentType="application/vnd.openxmlformats-officedocument.spreadsheetml.printerSettings"/>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12465" yWindow="0" windowWidth="12675" windowHeight="12120" tabRatio="860" firstSheet="1" activeTab="1"/>
  </bookViews>
  <sheets>
    <sheet name="Income Statement" sheetId="2" r:id="rId1"/>
    <sheet name="Detailed Revenue" sheetId="10" r:id="rId2"/>
    <sheet name="Balance Sheet" sheetId="11" r:id="rId3"/>
    <sheet name="non-GAAP Net Income and Expense" sheetId="19" r:id="rId4"/>
    <sheet name="non-GAAP Operating Income" sheetId="20" r:id="rId5"/>
    <sheet name="Operating stats" sheetId="22" r:id="rId6"/>
    <sheet name="PF Income Statement YTD" sheetId="17" state="hidden" r:id="rId7"/>
    <sheet name="Compatibility Report" sheetId="23"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3">#REF!</definedName>
    <definedName name="BalanceSheetActivityQTD_Text_page1_F1" localSheetId="4">#REF!</definedName>
    <definedName name="BalanceSheetActivityQTD_Text_page1_F1">#REF!</definedName>
    <definedName name="BalanceSheetActivityQTD_Text_page1_F2" localSheetId="3">#REF!</definedName>
    <definedName name="BalanceSheetActivityQTD_Text_page1_F2" localSheetId="4">#REF!</definedName>
    <definedName name="BalanceSheetActivityQTD_Text_page1_F2">#REF!</definedName>
    <definedName name="BalanceSheetActivityQTD_Text_page1_F3" localSheetId="3">#REF!</definedName>
    <definedName name="BalanceSheetActivityQTD_Text_page1_F3" localSheetId="4">#REF!</definedName>
    <definedName name="BalanceSheetActivityQTD_Text_page1_F3">#REF!</definedName>
    <definedName name="BalanceSheetActivityQTD_Text_page1_F4" localSheetId="3">#REF!</definedName>
    <definedName name="BalanceSheetActivityQTD_Text_page1_F4" localSheetId="4">#REF!</definedName>
    <definedName name="BalanceSheetActivityQTD_Text_page1_F4">#REF!</definedName>
    <definedName name="BalanceSheetActivityQTD_Text_page1_F5" localSheetId="3">#REF!</definedName>
    <definedName name="BalanceSheetActivityQTD_Text_page1_F5" localSheetId="4">#REF!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3">[4]!Chart_Label_Update</definedName>
    <definedName name="Chart_Label_Update" localSheetId="4">[4]!Chart_Label_Update</definedName>
    <definedName name="Chart_Label_Update">[5]!Chart_Label_Update</definedName>
    <definedName name="ConsolidatedBalanceSheets1_List_Page1_B1" localSheetId="3">#REF!</definedName>
    <definedName name="ConsolidatedBalanceSheets1_List_Page1_B1" localSheetId="4">#REF!</definedName>
    <definedName name="ConsolidatedBalanceSheets1_List_Page1_B1">#REF!</definedName>
    <definedName name="ConsolidatedBalanceSheets1_Text_Page1_H1P1T1" localSheetId="3">#REF!</definedName>
    <definedName name="ConsolidatedBalanceSheets1_Text_Page1_H1P1T1" localSheetId="4">#REF!</definedName>
    <definedName name="ConsolidatedBalanceSheets1_Text_Page1_H1P1T1">#REF!</definedName>
    <definedName name="ConsolidatedBalanceSheets1_Text_Page1_H1P1T2" localSheetId="3">#REF!</definedName>
    <definedName name="ConsolidatedBalanceSheets1_Text_Page1_H1P1T2" localSheetId="4">#REF!</definedName>
    <definedName name="ConsolidatedBalanceSheets1_Text_Page1_H1P1T2">#REF!</definedName>
    <definedName name="ConsolidatedBalanceSheets1_Text_Page1_H1P1T3" localSheetId="3">#REF!</definedName>
    <definedName name="ConsolidatedBalanceSheets1_Text_Page1_H1P1T3" localSheetId="4">#REF!</definedName>
    <definedName name="ConsolidatedBalanceSheets1_Text_Page1_H1P1T3">#REF!</definedName>
    <definedName name="NvsASD">"V2002-06-30"</definedName>
    <definedName name="NvsAutoDrillOk">"VN"</definedName>
    <definedName name="NvsElapsedTime">0.0011342592551955</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3">#REF!</definedName>
    <definedName name="Page1" localSheetId="4">#REF!</definedName>
    <definedName name="Page1">#REF!</definedName>
    <definedName name="Page2" localSheetId="2">#REF!</definedName>
    <definedName name="Page2" localSheetId="1">#REF!</definedName>
    <definedName name="Page2" localSheetId="3">#REF!</definedName>
    <definedName name="Page2" localSheetId="4">#REF!</definedName>
    <definedName name="Page2">#REF!</definedName>
    <definedName name="Page3" localSheetId="2">'[1]Segment to Legal'!$AA$13</definedName>
    <definedName name="Page3" localSheetId="1">'[1]Segment to Legal'!$AA$13</definedName>
    <definedName name="Page3">'[2]Segment to Legal'!$AA$13</definedName>
    <definedName name="PageA" localSheetId="2">#REF!</definedName>
    <definedName name="PageA" localSheetId="1">#REF!</definedName>
    <definedName name="PageA" localSheetId="3">#REF!</definedName>
    <definedName name="PageA" localSheetId="4">#REF!</definedName>
    <definedName name="PageA">#REF!</definedName>
    <definedName name="_xlnm.Print_Area" localSheetId="2">'Balance Sheet'!$A$1:$I$55</definedName>
    <definedName name="_xlnm.Print_Area" localSheetId="1">'Detailed Revenue'!$A$1:$N$72</definedName>
    <definedName name="_xlnm.Print_Area" localSheetId="0">'Income Statement'!$A$1:$L$64</definedName>
    <definedName name="_xlnm.Print_Area" localSheetId="3">'non-GAAP Net Income and Expense'!$A$1:$G$58</definedName>
    <definedName name="_xlnm.Print_Area" localSheetId="4">'non-GAAP Operating Income'!$A$1:$G$35</definedName>
    <definedName name="_xlnm.Print_Area" localSheetId="5">'Operating stats'!$A$1:$H$87</definedName>
    <definedName name="_xlnm.Print_Area" localSheetId="6">'PF Income Statement YTD'!$A$1:$F$61</definedName>
    <definedName name="_xlnm.Print_Titles" localSheetId="3">'non-GAAP Net Income and Expense'!$1:$8</definedName>
    <definedName name="_xlnm.Print_Titles" localSheetId="4">'non-GAAP Operating Income'!$1:$4</definedName>
    <definedName name="QuarterlyRevenueDetail_List_Page1_B1" localSheetId="3">#REF!</definedName>
    <definedName name="QuarterlyRevenueDetail_List_Page1_B1" localSheetId="4">#REF!</definedName>
    <definedName name="QuarterlyRevenueDetail_List_Page1_B1">#REF!</definedName>
    <definedName name="QuarterlyRevenueDetail_List_Page1_B2" localSheetId="3">#REF!</definedName>
    <definedName name="QuarterlyRevenueDetail_List_Page1_B2" localSheetId="4">#REF!</definedName>
    <definedName name="QuarterlyRevenueDetail_List_Page1_B2">#REF!</definedName>
    <definedName name="QuarterlyRevenueDetail_Text_Page1_H1P1T1" localSheetId="3">#REF!</definedName>
    <definedName name="QuarterlyRevenueDetail_Text_Page1_H1P1T1" localSheetId="4">#REF!</definedName>
    <definedName name="QuarterlyRevenueDetail_Text_Page1_H1P1T1">#REF!</definedName>
    <definedName name="QuarterlyRevenueDetail_Text_Page1_H1P1T2" localSheetId="3">#REF!</definedName>
    <definedName name="QuarterlyRevenueDetail_Text_Page1_H1P1T2" localSheetId="4">#REF!</definedName>
    <definedName name="QuarterlyRevenueDetail_Text_Page1_H1P1T2">#REF!</definedName>
    <definedName name="QuarterlyRevenueDetail_Text_Page1_H1P1T3" localSheetId="3">#REF!</definedName>
    <definedName name="QuarterlyRevenueDetail_Text_Page1_H1P1T3" localSheetId="4">#REF!</definedName>
    <definedName name="QuarterlyRevenueDetail_Text_Page1_H1P1T3">#REF!</definedName>
    <definedName name="QuarterlyRevenueDetail_Text_Page1_H1P1T4" localSheetId="3">#REF!</definedName>
    <definedName name="QuarterlyRevenueDetail_Text_Page1_H1P1T4" localSheetId="4">#REF!</definedName>
    <definedName name="QuarterlyRevenueDetail_Text_Page1_H1P1T4">#REF!</definedName>
    <definedName name="QuarterlyTrendsRevenuesandExpenses_List_Page1_B1" localSheetId="3">#REF!</definedName>
    <definedName name="QuarterlyTrendsRevenuesandExpenses_List_Page1_B1" localSheetId="4">#REF!</definedName>
    <definedName name="QuarterlyTrendsRevenuesandExpenses_List_Page1_B1">#REF!</definedName>
    <definedName name="QuarterlyTrendsRevenuesandExpenses_List_Page1_B2" localSheetId="3">#REF!</definedName>
    <definedName name="QuarterlyTrendsRevenuesandExpenses_List_Page1_B2" localSheetId="4">#REF!</definedName>
    <definedName name="QuarterlyTrendsRevenuesandExpenses_List_Page1_B2">#REF!</definedName>
    <definedName name="QuarterlyTrendsRevenuesandExpenses_Text_Page1_H1P1T1" localSheetId="3">#REF!</definedName>
    <definedName name="QuarterlyTrendsRevenuesandExpenses_Text_Page1_H1P1T1" localSheetId="4">#REF!</definedName>
    <definedName name="QuarterlyTrendsRevenuesandExpenses_Text_Page1_H1P1T1">#REF!</definedName>
    <definedName name="QuarterlyTrendsRevenuesandExpenses_Text_Page1_H1P1T2" localSheetId="3">#REF!</definedName>
    <definedName name="QuarterlyTrendsRevenuesandExpenses_Text_Page1_H1P1T2" localSheetId="4">#REF!</definedName>
    <definedName name="QuarterlyTrendsRevenuesandExpenses_Text_Page1_H1P1T2">#REF!</definedName>
    <definedName name="QuarterlyTrendsRevenuesandExpenses_Text_Page1_H1P1T3" localSheetId="3">#REF!</definedName>
    <definedName name="QuarterlyTrendsRevenuesandExpenses_Text_Page1_H1P1T3" localSheetId="4">#REF!</definedName>
    <definedName name="QuarterlyTrendsRevenuesandExpenses_Text_Page1_H1P1T3">#REF!</definedName>
    <definedName name="QuarterlyTrendsRevenuesandExpenses_Text_Page1_H1P1T4" localSheetId="3">#REF!</definedName>
    <definedName name="QuarterlyTrendsRevenuesandExpenses_Text_Page1_H1P1T4" localSheetId="4">#REF!</definedName>
    <definedName name="QuarterlyTrendsRevenuesandExpenses_Text_Page1_H1P1T4">#REF!</definedName>
    <definedName name="Range67000" localSheetId="2">[6]HyperionImport!$C$2:$E$16</definedName>
    <definedName name="Range67000" localSheetId="1">[6]HyperionImport!$C$2:$E$16</definedName>
    <definedName name="Range67000" localSheetId="3">[7]HyperionImport!$C$2:$E$16</definedName>
    <definedName name="Range67000" localSheetId="4">[7]HyperionImport!$C$2:$E$16</definedName>
    <definedName name="Range67000">[8]HyperionImport!$C$2:$E$16</definedName>
    <definedName name="Range67010" localSheetId="2">[9]HyperionImport!$C$2:$E$17</definedName>
    <definedName name="Range67010" localSheetId="1">[9]HyperionImport!$C$2:$E$17</definedName>
    <definedName name="Range67010" localSheetId="3">[10]HyperionImport!$C$2:$E$17</definedName>
    <definedName name="Range67010" localSheetId="4">[10]HyperionImport!$C$2:$E$17</definedName>
    <definedName name="Range67010">[11]HyperionImport!$C$2:$E$17</definedName>
    <definedName name="Text" localSheetId="3">#REF!</definedName>
    <definedName name="Text" localSheetId="4">#REF!</definedName>
    <definedName name="Text">#REF!</definedName>
  </definedNames>
  <calcPr calcId="125725" iterate="1"/>
  <fileRecoveryPr repairLoad="1"/>
</workbook>
</file>

<file path=xl/calcChain.xml><?xml version="1.0" encoding="utf-8"?>
<calcChain xmlns="http://schemas.openxmlformats.org/spreadsheetml/2006/main">
  <c r="C14" i="17"/>
  <c r="E14"/>
  <c r="C16"/>
  <c r="E16"/>
  <c r="C23"/>
  <c r="C36" s="1"/>
  <c r="C49" s="1"/>
  <c r="C51" s="1"/>
  <c r="E23"/>
  <c r="E33"/>
  <c r="C34"/>
  <c r="E34"/>
  <c r="E36"/>
  <c r="E49" s="1"/>
  <c r="E51" s="1"/>
  <c r="C46"/>
  <c r="E46"/>
</calcChain>
</file>

<file path=xl/sharedStrings.xml><?xml version="1.0" encoding="utf-8"?>
<sst xmlns="http://schemas.openxmlformats.org/spreadsheetml/2006/main" count="396" uniqueCount="251">
  <si>
    <t>(in millions)</t>
  </si>
  <si>
    <t>December 31,</t>
  </si>
  <si>
    <t>Assets</t>
  </si>
  <si>
    <t>Current assets:</t>
  </si>
  <si>
    <t>Cash and cash equivalents</t>
  </si>
  <si>
    <t>Receivables, net</t>
  </si>
  <si>
    <t>Other current assets</t>
  </si>
  <si>
    <t>Total current assets</t>
  </si>
  <si>
    <t>Goodwill</t>
  </si>
  <si>
    <t>Intangible assets, net</t>
  </si>
  <si>
    <t>Other assets</t>
  </si>
  <si>
    <t>Total assets</t>
  </si>
  <si>
    <t>Current liabilities:</t>
  </si>
  <si>
    <t>Accounts payable and accrued expenses</t>
  </si>
  <si>
    <t>Accrued personnel costs</t>
  </si>
  <si>
    <t>Deferred revenue</t>
  </si>
  <si>
    <t>Other accrued liabilities</t>
  </si>
  <si>
    <t>Total current liabilities</t>
  </si>
  <si>
    <t>Non-current deferred revenue</t>
  </si>
  <si>
    <t>Other liabilities</t>
  </si>
  <si>
    <t>Total liabilities</t>
  </si>
  <si>
    <t>Revenues</t>
  </si>
  <si>
    <t>Market Services</t>
  </si>
  <si>
    <t xml:space="preserve">  Total cost of revenues</t>
  </si>
  <si>
    <t>Expenses</t>
  </si>
  <si>
    <t>Compensation and benefits</t>
  </si>
  <si>
    <t>Marketing and advertising</t>
  </si>
  <si>
    <t>Depreciation and amortization</t>
  </si>
  <si>
    <t>Professional and contract services</t>
  </si>
  <si>
    <t>Occupancy</t>
  </si>
  <si>
    <r>
      <t>Computer operations and</t>
    </r>
    <r>
      <rPr>
        <b/>
        <sz val="10"/>
        <rFont val="Verdana"/>
        <family val="2"/>
      </rPr>
      <t xml:space="preserve"> data communications</t>
    </r>
  </si>
  <si>
    <t xml:space="preserve">   Basic</t>
  </si>
  <si>
    <t xml:space="preserve">   Diluted</t>
  </si>
  <si>
    <t>Liquidity rebates</t>
  </si>
  <si>
    <t>Brokerage, clearance and exchange fees</t>
  </si>
  <si>
    <t>Net income</t>
  </si>
  <si>
    <t xml:space="preserve">Operating income </t>
  </si>
  <si>
    <t xml:space="preserve">Income tax provision </t>
  </si>
  <si>
    <t>Deferred tax assets</t>
  </si>
  <si>
    <t>Non-current deferred tax assets</t>
  </si>
  <si>
    <t>Non-current deferred tax liabilities</t>
  </si>
  <si>
    <t>Basic and diluted earnings per share:</t>
  </si>
  <si>
    <t xml:space="preserve">   for earnings per share:</t>
  </si>
  <si>
    <t xml:space="preserve">   Basic </t>
  </si>
  <si>
    <t>Debt obligations</t>
  </si>
  <si>
    <t>Income before income taxes</t>
  </si>
  <si>
    <t>Deferred tax liabilities</t>
  </si>
  <si>
    <t>General, administrative and other</t>
  </si>
  <si>
    <t>2007</t>
  </si>
  <si>
    <t>Property and equipment, net</t>
  </si>
  <si>
    <t>Regulatory</t>
  </si>
  <si>
    <t xml:space="preserve">  Total operating expenses</t>
  </si>
  <si>
    <t>2008</t>
  </si>
  <si>
    <t>Other revenues</t>
  </si>
  <si>
    <t xml:space="preserve">Total revenues less liquidity rebates, brokerage, </t>
  </si>
  <si>
    <t>(in millions, except per share amounts)</t>
  </si>
  <si>
    <t>(unaudited)</t>
  </si>
  <si>
    <t>Total Adjustments</t>
  </si>
  <si>
    <t>GAAP Operating Income:</t>
  </si>
  <si>
    <t xml:space="preserve">    clearance and exchange fees</t>
  </si>
  <si>
    <t xml:space="preserve">  Interest income</t>
  </si>
  <si>
    <t xml:space="preserve">  Interest expense</t>
  </si>
  <si>
    <t xml:space="preserve">  Gain (loss) on foreign currency contracts</t>
  </si>
  <si>
    <t>Total other income (expense), net</t>
  </si>
  <si>
    <t>Minority interests</t>
  </si>
  <si>
    <t>The NASDAQ OMX Group, Inc.</t>
  </si>
  <si>
    <t xml:space="preserve">MARKET SERVICES </t>
  </si>
  <si>
    <t xml:space="preserve">ISSUER SERVICES </t>
  </si>
  <si>
    <t>Financial investments, at fair value</t>
  </si>
  <si>
    <t>Market value, outstanding derivative positions</t>
  </si>
  <si>
    <t>Section 31 fees payable to SEC</t>
  </si>
  <si>
    <t xml:space="preserve">Pro Forma Condensed Consolidated Statements of Income </t>
  </si>
  <si>
    <t xml:space="preserve">  Capital gains from shares in equity investments</t>
  </si>
  <si>
    <t>Weighted-average common shares outstanding</t>
  </si>
  <si>
    <t>Operating Expenses</t>
  </si>
  <si>
    <t xml:space="preserve">  Dividend and investment income</t>
  </si>
  <si>
    <t xml:space="preserve">       Liquidity rebates </t>
  </si>
  <si>
    <t xml:space="preserve">Other Market Services </t>
  </si>
  <si>
    <t xml:space="preserve">Total Market Services revenues less liquidity </t>
  </si>
  <si>
    <t xml:space="preserve">  Corporate Client Group:</t>
  </si>
  <si>
    <t xml:space="preserve">  U.S. Operations:</t>
  </si>
  <si>
    <t xml:space="preserve">      Total U.S. listing fees </t>
  </si>
  <si>
    <t xml:space="preserve">  European listing fees</t>
  </si>
  <si>
    <t>Facility management services</t>
  </si>
  <si>
    <t xml:space="preserve">Other </t>
  </si>
  <si>
    <t xml:space="preserve">       Brokerage, clearance and exchange fees </t>
  </si>
  <si>
    <t xml:space="preserve">  Corporate services </t>
  </si>
  <si>
    <t xml:space="preserve">MARKET TECHNOLOGY </t>
  </si>
  <si>
    <t>Cash Equity Trading Revenues:</t>
  </si>
  <si>
    <t xml:space="preserve">U.S. cash equity trading </t>
  </si>
  <si>
    <t xml:space="preserve">        Net U.S. cash equity trading revenues</t>
  </si>
  <si>
    <t>European cash equity trading</t>
  </si>
  <si>
    <t>U.S. derivative trading</t>
  </si>
  <si>
    <t>U.S. market data products</t>
  </si>
  <si>
    <t>European market data products</t>
  </si>
  <si>
    <t xml:space="preserve">      Total Market Data revenues</t>
  </si>
  <si>
    <t>Broker Services</t>
  </si>
  <si>
    <t>Annual renewal fees</t>
  </si>
  <si>
    <t>Listing of additional shares fees</t>
  </si>
  <si>
    <t>Initial listing fees</t>
  </si>
  <si>
    <t>Other Adjustments:</t>
  </si>
  <si>
    <t>Workforce reductions</t>
  </si>
  <si>
    <t>Cost of revenues:</t>
  </si>
  <si>
    <t xml:space="preserve">   rebates, brokerage, clearance and exchange fees</t>
  </si>
  <si>
    <t>Market Data</t>
  </si>
  <si>
    <t xml:space="preserve">         Total Issuer Services revenues</t>
  </si>
  <si>
    <t xml:space="preserve">      Total Market Technology revenues</t>
  </si>
  <si>
    <t>License, support and project revenues</t>
  </si>
  <si>
    <t>Other income (expense), net</t>
  </si>
  <si>
    <t xml:space="preserve">Total Transaction Services revenues less liquidity </t>
  </si>
  <si>
    <t xml:space="preserve">Three Months Ended </t>
  </si>
  <si>
    <t>Three Months Ended</t>
  </si>
  <si>
    <t>Merger expenses</t>
  </si>
  <si>
    <t xml:space="preserve">  Income (loss) from unconsolidated investees, net</t>
  </si>
  <si>
    <t>GAAP Operating Expenses:</t>
  </si>
  <si>
    <t xml:space="preserve">       Total U.S. derivative cost of revenues </t>
  </si>
  <si>
    <t xml:space="preserve">        Net U.S. derivative trading revenues</t>
  </si>
  <si>
    <t xml:space="preserve">       Total U.S. cash equity cost of revenues </t>
  </si>
  <si>
    <t xml:space="preserve">Weighted-average common shares </t>
  </si>
  <si>
    <t xml:space="preserve">  outstanding for earnings per share:</t>
  </si>
  <si>
    <t xml:space="preserve">Total Market Services revenues less liquidity rebates, </t>
  </si>
  <si>
    <t>Total revenues less liquidity rebates, brokerage,</t>
  </si>
  <si>
    <t>Market Services revenues</t>
  </si>
  <si>
    <t>Issuer Services revenues</t>
  </si>
  <si>
    <t>Market Technology revenues</t>
  </si>
  <si>
    <t>Total Market Services revenues less liquidity rebates,</t>
  </si>
  <si>
    <t xml:space="preserve">     brokerage, clearance and exchange fees</t>
  </si>
  <si>
    <t>Transaction Services</t>
  </si>
  <si>
    <t>Current portion of debt obligations</t>
  </si>
  <si>
    <t xml:space="preserve">Year Ended </t>
  </si>
  <si>
    <t>Asset impairment charges</t>
  </si>
  <si>
    <t xml:space="preserve">    brokerage, clearance and exchange fees</t>
  </si>
  <si>
    <t>Global Listing Services:</t>
  </si>
  <si>
    <t xml:space="preserve">         Total Global Listing Services </t>
  </si>
  <si>
    <t xml:space="preserve">Global Index Group </t>
  </si>
  <si>
    <t>Revenue Detail</t>
  </si>
  <si>
    <t>2009</t>
  </si>
  <si>
    <t>Noncontrolling interests</t>
  </si>
  <si>
    <t>Restricted cash</t>
  </si>
  <si>
    <t>Total equity</t>
  </si>
  <si>
    <t>Non-current restricted cash</t>
  </si>
  <si>
    <t>Total NASDAQ OMX stockholders' equity</t>
  </si>
  <si>
    <t>Interest income</t>
  </si>
  <si>
    <t>Interest expense</t>
  </si>
  <si>
    <t>Dividend and investment income</t>
  </si>
  <si>
    <t>Access Services Revenues</t>
  </si>
  <si>
    <t>Net U.S. tape plans</t>
  </si>
  <si>
    <t>Equity</t>
  </si>
  <si>
    <t>NASDAQ OMX stockholders' equity:</t>
  </si>
  <si>
    <t xml:space="preserve">    Common stock</t>
  </si>
  <si>
    <t xml:space="preserve">    Preferred stock</t>
  </si>
  <si>
    <t xml:space="preserve">    Additional paid-in capital</t>
  </si>
  <si>
    <t xml:space="preserve">    Common stock in treasury, at cost</t>
  </si>
  <si>
    <t xml:space="preserve">    Accumulated other comprehensive loss</t>
  </si>
  <si>
    <t xml:space="preserve">    Retained earnings</t>
  </si>
  <si>
    <t xml:space="preserve">Technology </t>
  </si>
  <si>
    <t>September 30,</t>
  </si>
  <si>
    <t>Debt conversion expense</t>
  </si>
  <si>
    <t xml:space="preserve">Debt conversion expense </t>
  </si>
  <si>
    <t>Series A convertible preferred stock</t>
  </si>
  <si>
    <t/>
  </si>
  <si>
    <t>Cash Equity Trading</t>
  </si>
  <si>
    <t>Average daily share volume (in billions)</t>
  </si>
  <si>
    <t>Total U.S.-listed equities</t>
  </si>
  <si>
    <t>Average daily number of equity trades</t>
  </si>
  <si>
    <t>Average daily value of shares traded (in billions)</t>
  </si>
  <si>
    <t>Matched market share:</t>
  </si>
  <si>
    <t>NASDAQ OMX PHLX</t>
  </si>
  <si>
    <t xml:space="preserve">The NASDAQ Options Market </t>
  </si>
  <si>
    <t>Finnish option contracts traded on Eurex</t>
  </si>
  <si>
    <t>NASDAQ OMX Commodities</t>
  </si>
  <si>
    <t>Clearing Turnover:</t>
  </si>
  <si>
    <t>Issuer Services</t>
  </si>
  <si>
    <t>NASDAQ</t>
  </si>
  <si>
    <t>Initial public offerings</t>
  </si>
  <si>
    <t>New listings</t>
  </si>
  <si>
    <t>Market Technology</t>
  </si>
  <si>
    <r>
      <t xml:space="preserve">Number of listed companies </t>
    </r>
    <r>
      <rPr>
        <vertAlign val="superscript"/>
        <sz val="8"/>
        <rFont val="Verdana"/>
        <family val="2"/>
      </rPr>
      <t>(6)</t>
    </r>
  </si>
  <si>
    <t>Quarterly Key Drivers Detail</t>
  </si>
  <si>
    <t xml:space="preserve">Market share reported to the FINRA/NASDAQ </t>
  </si>
  <si>
    <t>Matched share volume (in billions)</t>
  </si>
  <si>
    <t xml:space="preserve">Asset retirements </t>
  </si>
  <si>
    <t xml:space="preserve">        Total net cash equity trading revenues</t>
  </si>
  <si>
    <t>Loss on foreign currency contracts, net</t>
  </si>
  <si>
    <t xml:space="preserve">Liabilities </t>
  </si>
  <si>
    <t>Total liabilities, Series A convertible preferred stock and equity</t>
  </si>
  <si>
    <t>September  30,</t>
  </si>
  <si>
    <t>NYSE securities</t>
  </si>
  <si>
    <t>NASDAQ securities</t>
  </si>
  <si>
    <t>NYSE Amex and regional securities</t>
  </si>
  <si>
    <t>NASDAQ OMX Nordic and NASDAQ OMX Baltic Markets</t>
  </si>
  <si>
    <t>Average daily volume:</t>
  </si>
  <si>
    <t>Equity options and fixed-income contracts</t>
  </si>
  <si>
    <t>Equity options contracts traded on EDX London</t>
  </si>
  <si>
    <t>Total industry average daily volume (in millions)</t>
  </si>
  <si>
    <t>Adjustments:</t>
  </si>
  <si>
    <t>Non-GAAP Net Income attributable to NASDAQ OMX:</t>
  </si>
  <si>
    <t xml:space="preserve">Reconciliation of GAAP to Non-GAAP Earnings and </t>
  </si>
  <si>
    <t>Reconciliation of GAAP to Non-GAAP Operating Expenses</t>
  </si>
  <si>
    <t>Total Adj. from Non-GAAP Net Income Above:</t>
  </si>
  <si>
    <t>Non-GAAP Diluted Earnings per Common Share:</t>
  </si>
  <si>
    <t>Asset impairment charge</t>
  </si>
  <si>
    <t>Non-GAAP Operating Expenses</t>
  </si>
  <si>
    <t>Reconciliation of GAAP to Non-GAAP Operating Income</t>
  </si>
  <si>
    <t>Non-GAAP Operating Income</t>
  </si>
  <si>
    <r>
      <t>Non-GAAP Operating Margin</t>
    </r>
    <r>
      <rPr>
        <b/>
        <vertAlign val="superscript"/>
        <sz val="10"/>
        <rFont val="Verdana"/>
        <family val="2"/>
      </rPr>
      <t xml:space="preserve"> (1)</t>
    </r>
  </si>
  <si>
    <t xml:space="preserve">(1) Non-GAAP Operating Margin equals Non-GAAP Operating Income divided by total revenues less liquidity rebates, </t>
  </si>
  <si>
    <t xml:space="preserve"> brokerage, clearance, and exchange fees. </t>
  </si>
  <si>
    <t xml:space="preserve">Technology  </t>
  </si>
  <si>
    <t>Year Ended</t>
  </si>
  <si>
    <t>Loss on sale of investment security</t>
  </si>
  <si>
    <t>Income (loss) from unconsolidated investees, net</t>
  </si>
  <si>
    <t xml:space="preserve">Net income </t>
  </si>
  <si>
    <t>Net income attributable to NASDAQ OMX</t>
  </si>
  <si>
    <t>Non-recurring tax items, net</t>
  </si>
  <si>
    <t>Matched market share executed on NASDAQ OMX BX</t>
  </si>
  <si>
    <t>GAAP Net Income attributable to NASDAQ OMX:</t>
  </si>
  <si>
    <t>GAAP Diluted Earnings per Common Share:</t>
  </si>
  <si>
    <t>Gain on sales of businesses</t>
  </si>
  <si>
    <t>Impairment of unconsolidated investees</t>
  </si>
  <si>
    <t>Matched market share executed on NASDAQ</t>
  </si>
  <si>
    <r>
      <t xml:space="preserve">            Trade Reporting Facility</t>
    </r>
    <r>
      <rPr>
        <vertAlign val="superscript"/>
        <sz val="8"/>
        <rFont val="Verdana"/>
        <family val="2"/>
      </rPr>
      <t>(1)</t>
    </r>
  </si>
  <si>
    <r>
      <t>Total market share</t>
    </r>
    <r>
      <rPr>
        <vertAlign val="superscript"/>
        <sz val="8"/>
        <rFont val="Verdana"/>
        <family val="2"/>
      </rPr>
      <t xml:space="preserve"> (2)</t>
    </r>
  </si>
  <si>
    <r>
      <t>Power contracts (TWh)</t>
    </r>
    <r>
      <rPr>
        <vertAlign val="superscript"/>
        <sz val="8"/>
        <rFont val="Verdana"/>
        <family val="2"/>
      </rPr>
      <t>(3)</t>
    </r>
  </si>
  <si>
    <r>
      <t>Carbon contracts (1000 tCO2)</t>
    </r>
    <r>
      <rPr>
        <vertAlign val="superscript"/>
        <sz val="8"/>
        <rFont val="Verdana"/>
        <family val="2"/>
      </rPr>
      <t>(3)</t>
    </r>
  </si>
  <si>
    <r>
      <t xml:space="preserve">New listings </t>
    </r>
    <r>
      <rPr>
        <vertAlign val="superscript"/>
        <sz val="8"/>
        <rFont val="Verdana"/>
        <family val="2"/>
      </rPr>
      <t>(4)</t>
    </r>
  </si>
  <si>
    <r>
      <t xml:space="preserve">Number of listed companies </t>
    </r>
    <r>
      <rPr>
        <vertAlign val="superscript"/>
        <sz val="8"/>
        <rFont val="Verdana"/>
        <family val="2"/>
      </rPr>
      <t>(5)</t>
    </r>
  </si>
  <si>
    <r>
      <t>Order intake (in millions)</t>
    </r>
    <r>
      <rPr>
        <vertAlign val="superscript"/>
        <sz val="8"/>
        <rFont val="Verdana"/>
        <family val="2"/>
      </rPr>
      <t>(7)</t>
    </r>
  </si>
  <si>
    <r>
      <t>Total order value (in millions)</t>
    </r>
    <r>
      <rPr>
        <vertAlign val="superscript"/>
        <sz val="8"/>
        <rFont val="Verdana"/>
        <family val="2"/>
      </rPr>
      <t>(8)</t>
    </r>
  </si>
  <si>
    <t>Total Adjustments, net of tax</t>
  </si>
  <si>
    <t>Derivative Trading and Clearing Revenues:</t>
  </si>
  <si>
    <t xml:space="preserve">      Total net derivative trading and clearing revenues</t>
  </si>
  <si>
    <t xml:space="preserve">(1) We determine the tax effect of each item based on the tax rules in the respective jurisdiction where the transaction occurred. </t>
  </si>
  <si>
    <r>
      <t>Adjustment to the income tax provision to reflect Non-GAAP adjustments</t>
    </r>
    <r>
      <rPr>
        <vertAlign val="superscript"/>
        <sz val="10"/>
        <rFont val="Verdana"/>
        <family val="2"/>
      </rPr>
      <t>(1)</t>
    </r>
  </si>
  <si>
    <t>European derivative trading and clearing revenues</t>
  </si>
  <si>
    <t>Net (income) loss attributable to noncontrolling interests</t>
  </si>
  <si>
    <t xml:space="preserve">Consolidated Balance Sheets </t>
  </si>
  <si>
    <t xml:space="preserve">Commitments and contingencies </t>
  </si>
  <si>
    <t xml:space="preserve">Consolidated Statements of Income </t>
  </si>
  <si>
    <t>Professional fees</t>
  </si>
  <si>
    <t>Derivative Trading and Clearing</t>
  </si>
  <si>
    <t>U.S. Equity Options Contracts</t>
  </si>
  <si>
    <t xml:space="preserve">   Basic earnings per share</t>
  </si>
  <si>
    <t xml:space="preserve">   Diluted earnings per share</t>
  </si>
  <si>
    <t>Compatibility Report for Q409_Summary_Financial_Statements.xls</t>
  </si>
  <si>
    <t>Run on 2/8/2010 10:45</t>
  </si>
  <si>
    <t>The following features in this workbook are not supported by earlier versions of Excel. These features may be lost or degraded when you save this workbook in an earlier file format.</t>
  </si>
  <si>
    <t>Minor loss of fidelity</t>
  </si>
  <si>
    <t># of occurrences</t>
  </si>
  <si>
    <t>Some formulas in this workbook are linked to other workbooks that are closed. When these formulas are recalculated in earlier versions of Excel without opening the linked workbooks, characters beyond the 255-character limit cannot be returned.</t>
  </si>
  <si>
    <t>16
Defined Names</t>
  </si>
</sst>
</file>

<file path=xl/styles.xml><?xml version="1.0" encoding="utf-8"?>
<styleSheet xmlns="http://schemas.openxmlformats.org/spreadsheetml/2006/main">
  <numFmts count="2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General_)"/>
    <numFmt numFmtId="165" formatCode="#,##0.0_);\(#,##0.0\)"/>
    <numFmt numFmtId="166" formatCode="_(* #,##0.0_);_(* \(#,##0.0\);_(* &quot;-&quot;??_);_(@_)"/>
    <numFmt numFmtId="167" formatCode="_(* #,##0_);_(* \(#,##0\);_(* &quot;-&quot;??_);_(@_)"/>
    <numFmt numFmtId="168" formatCode="_(* #,##0.000_);_(* \(#,##0.000\);_(* &quot;-&quot;??_);_(@_)"/>
    <numFmt numFmtId="169" formatCode="0.0%"/>
    <numFmt numFmtId="170" formatCode="_(&quot;$&quot;* #,##0.0_);_(&quot;$&quot;* \(#,##0.0\);_(&quot;$&quot;* &quot;-&quot;??_);_(@_)"/>
    <numFmt numFmtId="171" formatCode="_(* #,##0.00000000_);_(* \(#,##0.00000000\);_(* &quot;-&quot;??_);_(@_)"/>
    <numFmt numFmtId="172" formatCode="_(* #,##0.0_);_(* \(#,##0.0\);_(* &quot;-&quot;?_);_(@_)"/>
    <numFmt numFmtId="173" formatCode="_(&quot;$&quot;* #,##0.0_);_(&quot;$&quot;* \(#,##0.0\);_(&quot;$&quot;* &quot;-&quot;?_);_(@_)"/>
    <numFmt numFmtId="174" formatCode="0.00_);\(0.00\)"/>
    <numFmt numFmtId="175" formatCode="0.0"/>
    <numFmt numFmtId="176" formatCode="#,##0,_);\(#,##0,\)"/>
    <numFmt numFmtId="177" formatCode="_(&quot;$&quot;* #,##0_);_(&quot;$&quot;* \(#,##0\);_(&quot;$&quot;* &quot;-&quot;??_);_(@_)"/>
    <numFmt numFmtId="178" formatCode="_(&quot;$&quot;* #,##0_);_(&quot;$&quot;* \(#,##0\);_(&quot;$&quot;* &quot;-&quot;?_);_(@_)"/>
    <numFmt numFmtId="179" formatCode="_(* #,##0_);_(* \(#,##0\);_(* &quot;-&quot;?_);_(@_)"/>
    <numFmt numFmtId="180" formatCode="_(&quot;$&quot;\ #,##0.0_);_(&quot;$&quot;* \(#,##0.0\);_(&quot;$&quot;* &quot;-&quot;??_);_(@_)"/>
    <numFmt numFmtId="181" formatCode="_(&quot;$&quot;\ #,##0_);_(&quot;$&quot;* \(#,##0\);_(&quot;$&quot;* &quot;-&quot;??_);_(@_)"/>
  </numFmts>
  <fonts count="57">
    <font>
      <sz val="8"/>
      <name val="TimesNewRomanPS"/>
    </font>
    <font>
      <sz val="10"/>
      <name val="Arial"/>
      <family val="2"/>
    </font>
    <font>
      <u/>
      <sz val="10"/>
      <color indexed="18"/>
      <name val="Arial"/>
      <family val="2"/>
    </font>
    <font>
      <sz val="10"/>
      <name val="Tms Rmn"/>
    </font>
    <font>
      <sz val="10"/>
      <name val="MS Sans Serif"/>
      <family val="2"/>
    </font>
    <font>
      <sz val="9"/>
      <name val="MS Sans Serif"/>
      <family val="2"/>
    </font>
    <font>
      <b/>
      <sz val="10"/>
      <name val="MS Sans Serif"/>
      <family val="2"/>
    </font>
    <font>
      <sz val="10"/>
      <name val="Times New Roman"/>
      <family val="1"/>
    </font>
    <font>
      <b/>
      <sz val="10"/>
      <name val="Times New Roman"/>
      <family val="1"/>
    </font>
    <font>
      <b/>
      <sz val="10"/>
      <name val="Verdana"/>
      <family val="2"/>
    </font>
    <font>
      <sz val="10"/>
      <name val="Verdana"/>
      <family val="2"/>
    </font>
    <font>
      <b/>
      <u val="singleAccounting"/>
      <sz val="10"/>
      <name val="Verdana"/>
      <family val="2"/>
    </font>
    <font>
      <u val="singleAccounting"/>
      <sz val="10"/>
      <name val="Verdana"/>
      <family val="2"/>
    </font>
    <font>
      <u val="doubleAccounting"/>
      <sz val="10"/>
      <name val="Verdana"/>
      <family val="2"/>
    </font>
    <font>
      <b/>
      <u/>
      <sz val="10"/>
      <name val="Verdana"/>
      <family val="2"/>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8"/>
      <name val="TimesNewRomanPS"/>
    </font>
    <font>
      <sz val="10"/>
      <color indexed="9"/>
      <name val="Verdana"/>
      <family val="2"/>
    </font>
    <font>
      <b/>
      <u val="doubleAccounting"/>
      <sz val="10"/>
      <name val="Verdana"/>
      <family val="2"/>
    </font>
    <font>
      <u/>
      <sz val="10"/>
      <name val="Verdana"/>
      <family val="2"/>
    </font>
    <font>
      <b/>
      <vertAlign val="superscript"/>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vertAlign val="superscript"/>
      <sz val="8"/>
      <name val="Verdana"/>
      <family val="2"/>
    </font>
    <font>
      <sz val="10"/>
      <name val="Arial"/>
      <family val="2"/>
    </font>
    <font>
      <vertAlign val="superscript"/>
      <sz val="7.5"/>
      <name val="Verdana"/>
      <family val="2"/>
    </font>
    <font>
      <vertAlign val="superscript"/>
      <sz val="10"/>
      <name val="Verdana"/>
      <family val="2"/>
    </font>
    <font>
      <b/>
      <sz val="8"/>
      <name val="TimesNewRomanPS"/>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mediumGray">
        <fgColor indexed="22"/>
      </patternFill>
    </fill>
    <fill>
      <patternFill patternType="solid">
        <fgColor indexed="9"/>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top style="thin">
        <color indexed="64"/>
      </top>
      <bottom/>
      <diagonal/>
    </border>
    <border>
      <left style="thin">
        <color indexed="9"/>
      </left>
      <right/>
      <top style="thin">
        <color indexed="9"/>
      </top>
      <bottom style="thin">
        <color indexed="9"/>
      </bottom>
      <diagonal/>
    </border>
    <border>
      <left style="thin">
        <color indexed="9"/>
      </left>
      <right/>
      <top/>
      <bottom style="thin">
        <color indexed="9"/>
      </bottom>
      <diagonal/>
    </border>
    <border>
      <left style="thin">
        <color indexed="9"/>
      </left>
      <right/>
      <top style="thin">
        <color indexed="9"/>
      </top>
      <bottom/>
      <diagonal/>
    </border>
    <border>
      <left/>
      <right/>
      <top style="thin">
        <color indexed="9"/>
      </top>
      <bottom style="thin">
        <color indexed="9"/>
      </bottom>
      <diagonal/>
    </border>
    <border>
      <left/>
      <right style="thin">
        <color indexed="9"/>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9"/>
      </right>
      <top style="thin">
        <color indexed="9"/>
      </top>
      <bottom style="thin">
        <color indexed="9"/>
      </bottom>
      <diagonal/>
    </border>
    <border>
      <left/>
      <right style="thin">
        <color indexed="9"/>
      </right>
      <top/>
      <bottom style="thin">
        <color indexed="9"/>
      </bottom>
      <diagonal/>
    </border>
    <border>
      <left/>
      <right style="thin">
        <color indexed="9"/>
      </right>
      <top style="thin">
        <color indexed="9"/>
      </top>
      <bottom/>
      <diagonal/>
    </border>
    <border>
      <left/>
      <right style="thin">
        <color indexed="9"/>
      </right>
      <top style="thin">
        <color indexed="64"/>
      </top>
      <bottom style="double">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293">
    <xf numFmtId="164" fontId="0" fillId="0"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3" borderId="0"/>
    <xf numFmtId="0" fontId="21" fillId="0" borderId="0"/>
    <xf numFmtId="0" fontId="18" fillId="2" borderId="0"/>
    <xf numFmtId="0" fontId="17" fillId="3"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17" fillId="0" borderId="0"/>
    <xf numFmtId="0" fontId="24" fillId="0" borderId="0"/>
    <xf numFmtId="0" fontId="25" fillId="0" borderId="0"/>
    <xf numFmtId="0" fontId="17" fillId="0" borderId="0"/>
    <xf numFmtId="0" fontId="26" fillId="0" borderId="0"/>
    <xf numFmtId="0" fontId="22" fillId="0" borderId="0"/>
    <xf numFmtId="0" fontId="17" fillId="0" borderId="0"/>
    <xf numFmtId="0" fontId="24"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3" borderId="0"/>
    <xf numFmtId="0" fontId="21" fillId="0" borderId="0"/>
    <xf numFmtId="0" fontId="18" fillId="2" borderId="0"/>
    <xf numFmtId="0" fontId="17" fillId="3"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29" fillId="3" borderId="0"/>
    <xf numFmtId="0" fontId="29" fillId="3" borderId="0"/>
    <xf numFmtId="0" fontId="26" fillId="0" borderId="0"/>
    <xf numFmtId="0" fontId="25" fillId="0" borderId="0"/>
    <xf numFmtId="0" fontId="26" fillId="0" borderId="0"/>
    <xf numFmtId="0" fontId="22" fillId="0" borderId="0"/>
    <xf numFmtId="0" fontId="24" fillId="0" borderId="0"/>
    <xf numFmtId="0" fontId="22" fillId="0" borderId="0"/>
    <xf numFmtId="0" fontId="26" fillId="0" borderId="0"/>
    <xf numFmtId="0" fontId="22" fillId="0" borderId="0"/>
    <xf numFmtId="0" fontId="26"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15" fillId="0" borderId="0"/>
    <xf numFmtId="0" fontId="16" fillId="0" borderId="0"/>
    <xf numFmtId="0" fontId="17" fillId="0" borderId="0"/>
    <xf numFmtId="0" fontId="18" fillId="2" borderId="0"/>
    <xf numFmtId="0" fontId="17" fillId="0" borderId="0"/>
    <xf numFmtId="0" fontId="19" fillId="0" borderId="0"/>
    <xf numFmtId="0" fontId="18" fillId="0"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7" fillId="3" borderId="0"/>
    <xf numFmtId="0" fontId="21" fillId="0" borderId="0"/>
    <xf numFmtId="0" fontId="18" fillId="2" borderId="0"/>
    <xf numFmtId="0" fontId="17" fillId="3" borderId="0"/>
    <xf numFmtId="0" fontId="20"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2" fillId="3" borderId="0"/>
    <xf numFmtId="0" fontId="22" fillId="3" borderId="0"/>
    <xf numFmtId="0" fontId="22" fillId="3" borderId="0"/>
    <xf numFmtId="0" fontId="22" fillId="3" borderId="0"/>
    <xf numFmtId="0" fontId="22" fillId="3" borderId="0"/>
    <xf numFmtId="0" fontId="15" fillId="0" borderId="0"/>
    <xf numFmtId="0" fontId="17" fillId="0" borderId="0"/>
    <xf numFmtId="0" fontId="15" fillId="0" borderId="0"/>
    <xf numFmtId="0" fontId="17" fillId="2" borderId="0"/>
    <xf numFmtId="0" fontId="22" fillId="0" borderId="0"/>
    <xf numFmtId="0" fontId="17" fillId="2" borderId="0"/>
    <xf numFmtId="0" fontId="17" fillId="0" borderId="0"/>
    <xf numFmtId="0" fontId="22" fillId="3" borderId="0"/>
    <xf numFmtId="0" fontId="22" fillId="3" borderId="0"/>
    <xf numFmtId="0" fontId="22" fillId="4" borderId="0"/>
    <xf numFmtId="0" fontId="22" fillId="4" borderId="0"/>
    <xf numFmtId="0" fontId="22" fillId="4" borderId="0"/>
    <xf numFmtId="0" fontId="22" fillId="4" borderId="0"/>
    <xf numFmtId="0" fontId="22" fillId="4" borderId="0"/>
    <xf numFmtId="0" fontId="23" fillId="0" borderId="0"/>
    <xf numFmtId="0" fontId="22" fillId="0" borderId="0"/>
    <xf numFmtId="0" fontId="17" fillId="0" borderId="0"/>
    <xf numFmtId="0" fontId="24" fillId="0" borderId="0"/>
    <xf numFmtId="0" fontId="22" fillId="0" borderId="0"/>
    <xf numFmtId="0" fontId="22" fillId="0" borderId="0"/>
    <xf numFmtId="0" fontId="24" fillId="0" borderId="0"/>
    <xf numFmtId="0" fontId="22" fillId="0" borderId="0"/>
    <xf numFmtId="0" fontId="26" fillId="0" borderId="0"/>
    <xf numFmtId="0" fontId="22" fillId="0" borderId="0"/>
    <xf numFmtId="0" fontId="26" fillId="0" borderId="0"/>
    <xf numFmtId="0" fontId="25" fillId="0" borderId="0"/>
    <xf numFmtId="0" fontId="25" fillId="0" borderId="0"/>
    <xf numFmtId="0" fontId="29" fillId="3" borderId="0"/>
    <xf numFmtId="0" fontId="29" fillId="3" borderId="0"/>
    <xf numFmtId="0" fontId="26" fillId="0" borderId="0"/>
    <xf numFmtId="0" fontId="26" fillId="0" borderId="0"/>
    <xf numFmtId="0" fontId="17" fillId="0" borderId="0"/>
    <xf numFmtId="0" fontId="17" fillId="0" borderId="0"/>
    <xf numFmtId="0" fontId="26" fillId="0" borderId="0"/>
    <xf numFmtId="0" fontId="22" fillId="0" borderId="0"/>
    <xf numFmtId="0" fontId="17" fillId="0" borderId="0"/>
    <xf numFmtId="0" fontId="17" fillId="0" borderId="0"/>
    <xf numFmtId="0" fontId="17" fillId="0" borderId="0"/>
    <xf numFmtId="0" fontId="17" fillId="0" borderId="0"/>
    <xf numFmtId="0" fontId="27" fillId="0" borderId="0"/>
    <xf numFmtId="0" fontId="27" fillId="0" borderId="0"/>
    <xf numFmtId="0" fontId="22" fillId="0" borderId="0"/>
    <xf numFmtId="0" fontId="22" fillId="0" borderId="0"/>
    <xf numFmtId="0" fontId="18" fillId="2" borderId="0"/>
    <xf numFmtId="0" fontId="27" fillId="0" borderId="0"/>
    <xf numFmtId="0" fontId="27" fillId="0" borderId="0"/>
    <xf numFmtId="0" fontId="22" fillId="0" borderId="0"/>
    <xf numFmtId="0" fontId="17" fillId="3" borderId="0"/>
    <xf numFmtId="0" fontId="28" fillId="0" borderId="0"/>
    <xf numFmtId="0" fontId="17" fillId="0" borderId="0"/>
    <xf numFmtId="0" fontId="18" fillId="2" borderId="0"/>
    <xf numFmtId="0" fontId="22" fillId="3" borderId="0"/>
    <xf numFmtId="0" fontId="15" fillId="0" borderId="0"/>
    <xf numFmtId="0" fontId="17" fillId="3" borderId="0"/>
    <xf numFmtId="0" fontId="35" fillId="2"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1" borderId="0" applyNumberFormat="0" applyBorder="0" applyAlignment="0" applyProtection="0"/>
    <xf numFmtId="0" fontId="35" fillId="12" borderId="0" applyNumberFormat="0" applyBorder="0" applyAlignment="0" applyProtection="0"/>
    <xf numFmtId="0" fontId="35" fillId="7"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6" fillId="14" borderId="0" applyNumberFormat="0" applyBorder="0" applyAlignment="0" applyProtection="0"/>
    <xf numFmtId="0" fontId="36" fillId="11" borderId="0" applyNumberFormat="0" applyBorder="0" applyAlignment="0" applyProtection="0"/>
    <xf numFmtId="0" fontId="36" fillId="12"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9" borderId="0" applyNumberFormat="0" applyBorder="0" applyAlignment="0" applyProtection="0"/>
    <xf numFmtId="0" fontId="36" fillId="20"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21" borderId="0" applyNumberFormat="0" applyBorder="0" applyAlignment="0" applyProtection="0"/>
    <xf numFmtId="0" fontId="37" fillId="5" borderId="0" applyNumberFormat="0" applyBorder="0" applyAlignment="0" applyProtection="0"/>
    <xf numFmtId="0" fontId="38" fillId="4" borderId="1" applyNumberFormat="0" applyAlignment="0" applyProtection="0"/>
    <xf numFmtId="0" fontId="39" fillId="22" borderId="2" applyNumberFormat="0" applyAlignment="0" applyProtection="0"/>
    <xf numFmtId="43" fontId="1" fillId="0" borderId="0" applyFont="0" applyFill="0" applyBorder="0" applyAlignment="0" applyProtection="0"/>
    <xf numFmtId="44" fontId="1" fillId="0" borderId="0" applyFont="0" applyFill="0" applyBorder="0" applyAlignment="0" applyProtection="0"/>
    <xf numFmtId="0" fontId="40" fillId="0" borderId="0" applyNumberFormat="0" applyFill="0" applyBorder="0" applyAlignment="0" applyProtection="0"/>
    <xf numFmtId="0" fontId="41" fillId="6" borderId="0" applyNumberFormat="0" applyBorder="0" applyAlignment="0" applyProtection="0"/>
    <xf numFmtId="0" fontId="42" fillId="0" borderId="3" applyNumberFormat="0" applyFill="0" applyAlignment="0" applyProtection="0"/>
    <xf numFmtId="0" fontId="43" fillId="0" borderId="4" applyNumberFormat="0" applyFill="0" applyAlignment="0" applyProtection="0"/>
    <xf numFmtId="0" fontId="44" fillId="0" borderId="5" applyNumberFormat="0" applyFill="0" applyAlignment="0" applyProtection="0"/>
    <xf numFmtId="0" fontId="44" fillId="0" borderId="0" applyNumberFormat="0" applyFill="0" applyBorder="0" applyAlignment="0" applyProtection="0"/>
    <xf numFmtId="0" fontId="45" fillId="9" borderId="1" applyNumberFormat="0" applyAlignment="0" applyProtection="0"/>
    <xf numFmtId="0" fontId="46" fillId="0" borderId="6" applyNumberFormat="0" applyFill="0" applyAlignment="0" applyProtection="0"/>
    <xf numFmtId="0" fontId="47" fillId="23" borderId="0" applyNumberFormat="0" applyBorder="0" applyAlignment="0" applyProtection="0"/>
    <xf numFmtId="0" fontId="1" fillId="0" borderId="0"/>
    <xf numFmtId="165" fontId="3" fillId="0" borderId="0"/>
    <xf numFmtId="164" fontId="30" fillId="0" borderId="0"/>
    <xf numFmtId="0" fontId="1" fillId="0" borderId="0"/>
    <xf numFmtId="0" fontId="53" fillId="0" borderId="0"/>
    <xf numFmtId="0" fontId="1" fillId="0" borderId="0">
      <alignment vertical="top"/>
    </xf>
    <xf numFmtId="0" fontId="1" fillId="24" borderId="7" applyNumberFormat="0" applyFont="0" applyAlignment="0" applyProtection="0"/>
    <xf numFmtId="0" fontId="48" fillId="4" borderId="8" applyNumberFormat="0" applyAlignment="0" applyProtection="0"/>
    <xf numFmtId="9" fontId="1" fillId="0" borderId="0" applyFont="0" applyFill="0" applyBorder="0" applyAlignment="0" applyProtection="0"/>
    <xf numFmtId="0" fontId="4" fillId="0" borderId="0" applyNumberFormat="0" applyFont="0" applyFill="0" applyBorder="0" applyAlignment="0" applyProtection="0">
      <alignment horizontal="left"/>
    </xf>
    <xf numFmtId="15" fontId="4" fillId="0" borderId="0" applyFont="0" applyFill="0" applyBorder="0" applyAlignment="0" applyProtection="0"/>
    <xf numFmtId="4" fontId="4" fillId="0" borderId="0" applyFont="0" applyFill="0" applyBorder="0" applyAlignment="0" applyProtection="0"/>
    <xf numFmtId="37" fontId="5" fillId="0" borderId="0" applyFont="0" applyBorder="0" applyAlignment="0"/>
    <xf numFmtId="0" fontId="6" fillId="0" borderId="9">
      <alignment horizontal="center"/>
    </xf>
    <xf numFmtId="3" fontId="4" fillId="0" borderId="0" applyFont="0" applyFill="0" applyBorder="0" applyAlignment="0" applyProtection="0"/>
    <xf numFmtId="0" fontId="4" fillId="25" borderId="0" applyNumberFormat="0" applyFont="0" applyBorder="0" applyAlignment="0" applyProtection="0"/>
    <xf numFmtId="0" fontId="49" fillId="0" borderId="0" applyNumberFormat="0" applyFill="0" applyBorder="0" applyAlignment="0" applyProtection="0"/>
    <xf numFmtId="0" fontId="50" fillId="0" borderId="10" applyNumberFormat="0" applyFill="0" applyAlignment="0" applyProtection="0"/>
    <xf numFmtId="0" fontId="51" fillId="0" borderId="0" applyNumberFormat="0" applyFill="0" applyBorder="0" applyAlignment="0" applyProtection="0"/>
  </cellStyleXfs>
  <cellXfs count="329">
    <xf numFmtId="164" fontId="0" fillId="0" borderId="0" xfId="0"/>
    <xf numFmtId="0" fontId="9" fillId="26" borderId="0" xfId="274" applyFont="1" applyFill="1" applyAlignment="1">
      <alignment horizontal="center"/>
    </xf>
    <xf numFmtId="0" fontId="7" fillId="26" borderId="0" xfId="274" applyFont="1" applyFill="1"/>
    <xf numFmtId="0" fontId="10" fillId="26" borderId="0" xfId="274" applyFont="1" applyFill="1" applyAlignment="1">
      <alignment horizontal="center"/>
    </xf>
    <xf numFmtId="0" fontId="8" fillId="26" borderId="0" xfId="274" applyFont="1" applyFill="1"/>
    <xf numFmtId="165" fontId="7" fillId="26" borderId="0" xfId="263" applyNumberFormat="1" applyFont="1" applyFill="1"/>
    <xf numFmtId="0" fontId="9" fillId="26" borderId="0" xfId="274" applyFont="1" applyFill="1"/>
    <xf numFmtId="0" fontId="10" fillId="26" borderId="0" xfId="274" applyFont="1" applyFill="1"/>
    <xf numFmtId="165" fontId="9" fillId="26" borderId="0" xfId="263" applyNumberFormat="1" applyFont="1" applyFill="1" applyBorder="1" applyAlignment="1">
      <alignment horizontal="center"/>
    </xf>
    <xf numFmtId="165" fontId="9" fillId="26" borderId="11" xfId="263" quotePrefix="1" applyNumberFormat="1" applyFont="1" applyFill="1" applyBorder="1" applyAlignment="1">
      <alignment horizontal="center"/>
    </xf>
    <xf numFmtId="165" fontId="9" fillId="26" borderId="0" xfId="263" applyNumberFormat="1" applyFont="1" applyFill="1"/>
    <xf numFmtId="0" fontId="7" fillId="26" borderId="0" xfId="274" applyFont="1" applyFill="1" applyAlignment="1">
      <alignment horizontal="center"/>
    </xf>
    <xf numFmtId="0" fontId="10" fillId="26" borderId="0" xfId="274" applyFont="1" applyFill="1" applyAlignment="1">
      <alignment horizontal="left"/>
    </xf>
    <xf numFmtId="165" fontId="10" fillId="26" borderId="0" xfId="263" applyNumberFormat="1" applyFont="1" applyFill="1"/>
    <xf numFmtId="165" fontId="7" fillId="26" borderId="0" xfId="274" applyNumberFormat="1" applyFont="1" applyFill="1"/>
    <xf numFmtId="170" fontId="10" fillId="26" borderId="0" xfId="264" applyNumberFormat="1" applyFont="1" applyFill="1"/>
    <xf numFmtId="166" fontId="10" fillId="26" borderId="0" xfId="263" applyNumberFormat="1" applyFont="1" applyFill="1"/>
    <xf numFmtId="166" fontId="10" fillId="0" borderId="0" xfId="263" applyNumberFormat="1" applyFont="1" applyFill="1"/>
    <xf numFmtId="166" fontId="10" fillId="26" borderId="0" xfId="263" applyNumberFormat="1" applyFont="1" applyFill="1" applyBorder="1"/>
    <xf numFmtId="167" fontId="10" fillId="26" borderId="0" xfId="263" applyNumberFormat="1" applyFont="1" applyFill="1"/>
    <xf numFmtId="167" fontId="10" fillId="26" borderId="0" xfId="263" applyNumberFormat="1" applyFont="1" applyFill="1" applyBorder="1"/>
    <xf numFmtId="166" fontId="10" fillId="26" borderId="0" xfId="263" applyNumberFormat="1" applyFont="1" applyFill="1" applyAlignment="1" applyProtection="1">
      <protection locked="0"/>
    </xf>
    <xf numFmtId="166" fontId="9" fillId="26" borderId="0" xfId="263" applyNumberFormat="1" applyFont="1" applyFill="1" applyAlignment="1"/>
    <xf numFmtId="166" fontId="11" fillId="26" borderId="0" xfId="263" quotePrefix="1" applyNumberFormat="1" applyFont="1" applyFill="1" applyBorder="1" applyAlignment="1" applyProtection="1">
      <alignment horizontal="center"/>
      <protection locked="0"/>
    </xf>
    <xf numFmtId="166" fontId="9" fillId="26" borderId="0" xfId="263" applyNumberFormat="1" applyFont="1" applyFill="1"/>
    <xf numFmtId="166" fontId="9" fillId="26" borderId="0" xfId="263" applyNumberFormat="1" applyFont="1" applyFill="1" applyAlignment="1" applyProtection="1">
      <protection locked="0"/>
    </xf>
    <xf numFmtId="166" fontId="10" fillId="26" borderId="0" xfId="263" applyNumberFormat="1" applyFont="1" applyFill="1" applyAlignment="1" applyProtection="1"/>
    <xf numFmtId="166" fontId="10" fillId="26" borderId="0" xfId="263" applyNumberFormat="1" applyFont="1" applyFill="1" applyBorder="1" applyAlignment="1" applyProtection="1">
      <protection locked="0"/>
    </xf>
    <xf numFmtId="166" fontId="10" fillId="26" borderId="0" xfId="263" applyNumberFormat="1" applyFont="1" applyFill="1" applyAlignment="1" applyProtection="1">
      <alignment horizontal="left"/>
      <protection locked="0"/>
    </xf>
    <xf numFmtId="166" fontId="10" fillId="26" borderId="0" xfId="263" applyNumberFormat="1" applyFont="1" applyFill="1" applyAlignment="1"/>
    <xf numFmtId="166" fontId="10" fillId="26" borderId="0" xfId="263" applyNumberFormat="1" applyFont="1" applyFill="1" applyBorder="1" applyAlignment="1"/>
    <xf numFmtId="166" fontId="9" fillId="26" borderId="0" xfId="263" applyNumberFormat="1" applyFont="1" applyFill="1" applyBorder="1" applyAlignment="1">
      <alignment horizontal="left"/>
    </xf>
    <xf numFmtId="167" fontId="10" fillId="26" borderId="0" xfId="263" applyNumberFormat="1" applyFont="1" applyFill="1" applyBorder="1" applyAlignment="1"/>
    <xf numFmtId="166" fontId="9" fillId="26" borderId="0" xfId="263" applyNumberFormat="1" applyFont="1" applyFill="1" applyBorder="1" applyAlignment="1">
      <alignment horizontal="center"/>
    </xf>
    <xf numFmtId="166" fontId="9" fillId="26" borderId="0" xfId="263" applyNumberFormat="1" applyFont="1" applyFill="1" applyBorder="1"/>
    <xf numFmtId="166" fontId="9" fillId="26" borderId="0" xfId="263" applyNumberFormat="1" applyFont="1" applyFill="1" applyBorder="1" applyAlignment="1"/>
    <xf numFmtId="166" fontId="10" fillId="26" borderId="11" xfId="263" applyNumberFormat="1" applyFont="1" applyFill="1" applyBorder="1"/>
    <xf numFmtId="166" fontId="9" fillId="0" borderId="0" xfId="263" quotePrefix="1" applyNumberFormat="1" applyFont="1" applyFill="1" applyBorder="1" applyAlignment="1">
      <alignment horizontal="center"/>
    </xf>
    <xf numFmtId="166" fontId="9" fillId="0" borderId="11" xfId="263" quotePrefix="1" applyNumberFormat="1" applyFont="1" applyFill="1" applyBorder="1" applyAlignment="1" applyProtection="1">
      <alignment horizontal="center"/>
      <protection locked="0"/>
    </xf>
    <xf numFmtId="166" fontId="10" fillId="0" borderId="0" xfId="263" applyNumberFormat="1" applyFont="1" applyFill="1" applyBorder="1"/>
    <xf numFmtId="44" fontId="10" fillId="0" borderId="12" xfId="264" applyNumberFormat="1" applyFont="1" applyFill="1" applyBorder="1"/>
    <xf numFmtId="44" fontId="10" fillId="0" borderId="0" xfId="264" applyNumberFormat="1" applyFont="1" applyFill="1" applyBorder="1"/>
    <xf numFmtId="166" fontId="12" fillId="0" borderId="0" xfId="263" applyNumberFormat="1" applyFont="1" applyFill="1" applyBorder="1"/>
    <xf numFmtId="170" fontId="13" fillId="0" borderId="0" xfId="264" applyNumberFormat="1" applyFont="1" applyFill="1" applyBorder="1"/>
    <xf numFmtId="44" fontId="10" fillId="0" borderId="0" xfId="264" applyNumberFormat="1" applyFont="1" applyFill="1"/>
    <xf numFmtId="44" fontId="10" fillId="0" borderId="0" xfId="264" applyFont="1" applyFill="1"/>
    <xf numFmtId="164" fontId="10" fillId="26" borderId="0" xfId="276" applyFont="1" applyFill="1" applyAlignment="1">
      <alignment horizontal="center"/>
    </xf>
    <xf numFmtId="164" fontId="10" fillId="26" borderId="0" xfId="276" applyFont="1" applyFill="1"/>
    <xf numFmtId="166" fontId="10" fillId="26" borderId="0" xfId="263" applyNumberFormat="1" applyFont="1" applyFill="1" applyAlignment="1" applyProtection="1">
      <alignment horizontal="right"/>
      <protection locked="0"/>
    </xf>
    <xf numFmtId="166" fontId="9" fillId="26" borderId="0" xfId="263" applyNumberFormat="1" applyFont="1" applyFill="1" applyAlignment="1">
      <alignment horizontal="left"/>
    </xf>
    <xf numFmtId="164" fontId="10" fillId="26" borderId="0" xfId="276" applyFont="1" applyFill="1" applyBorder="1" applyAlignment="1"/>
    <xf numFmtId="166" fontId="10" fillId="26" borderId="0" xfId="263" applyNumberFormat="1" applyFont="1" applyFill="1" applyAlignment="1">
      <alignment horizontal="left"/>
    </xf>
    <xf numFmtId="166" fontId="10" fillId="26" borderId="0" xfId="263" applyNumberFormat="1" applyFont="1" applyFill="1" applyBorder="1" applyAlignment="1" applyProtection="1">
      <alignment horizontal="right"/>
      <protection locked="0"/>
    </xf>
    <xf numFmtId="166" fontId="9" fillId="26" borderId="0" xfId="263" applyNumberFormat="1" applyFont="1" applyFill="1" applyAlignment="1" applyProtection="1">
      <alignment horizontal="right"/>
      <protection locked="0"/>
    </xf>
    <xf numFmtId="166" fontId="10" fillId="26" borderId="0" xfId="263" applyNumberFormat="1" applyFont="1" applyFill="1" applyAlignment="1" applyProtection="1">
      <alignment horizontal="right"/>
    </xf>
    <xf numFmtId="167" fontId="9" fillId="26" borderId="0" xfId="263" applyNumberFormat="1" applyFont="1" applyFill="1"/>
    <xf numFmtId="170" fontId="10" fillId="26" borderId="0" xfId="264" applyNumberFormat="1" applyFont="1" applyFill="1" applyBorder="1"/>
    <xf numFmtId="164" fontId="9" fillId="26" borderId="0" xfId="276" applyFont="1" applyFill="1" applyAlignment="1"/>
    <xf numFmtId="164" fontId="10" fillId="26" borderId="0" xfId="276" applyFont="1" applyFill="1" applyAlignment="1"/>
    <xf numFmtId="168" fontId="7" fillId="26" borderId="0" xfId="274" applyNumberFormat="1" applyFont="1" applyFill="1"/>
    <xf numFmtId="171" fontId="10" fillId="26" borderId="0" xfId="263" applyNumberFormat="1" applyFont="1" applyFill="1"/>
    <xf numFmtId="44" fontId="10" fillId="26" borderId="0" xfId="264" applyNumberFormat="1" applyFont="1" applyFill="1" applyBorder="1"/>
    <xf numFmtId="166" fontId="10" fillId="26" borderId="0" xfId="263" applyNumberFormat="1" applyFont="1" applyFill="1" applyBorder="1" applyAlignment="1">
      <alignment horizontal="left"/>
    </xf>
    <xf numFmtId="177" fontId="10" fillId="26" borderId="0" xfId="276" applyNumberFormat="1" applyFont="1" applyFill="1" applyBorder="1" applyAlignment="1"/>
    <xf numFmtId="166" fontId="12" fillId="26" borderId="0" xfId="263" applyNumberFormat="1" applyFont="1" applyFill="1" applyBorder="1"/>
    <xf numFmtId="166" fontId="10" fillId="26" borderId="0" xfId="263" applyNumberFormat="1" applyFont="1" applyFill="1" applyAlignment="1">
      <alignment horizontal="right"/>
    </xf>
    <xf numFmtId="164" fontId="9" fillId="26" borderId="0" xfId="276" applyFont="1" applyFill="1" applyBorder="1" applyAlignment="1"/>
    <xf numFmtId="166" fontId="9" fillId="26" borderId="0" xfId="263" applyNumberFormat="1" applyFont="1" applyFill="1" applyAlignment="1">
      <alignment horizontal="right"/>
    </xf>
    <xf numFmtId="164" fontId="9" fillId="26" borderId="0" xfId="276" applyFont="1" applyFill="1"/>
    <xf numFmtId="166" fontId="10" fillId="26" borderId="0" xfId="263" applyNumberFormat="1" applyFont="1" applyFill="1" applyBorder="1" applyAlignment="1">
      <alignment horizontal="right"/>
    </xf>
    <xf numFmtId="166" fontId="10" fillId="26" borderId="13" xfId="263" applyNumberFormat="1" applyFont="1" applyFill="1" applyBorder="1"/>
    <xf numFmtId="165" fontId="7" fillId="26" borderId="0" xfId="275" applyNumberFormat="1" applyFont="1" applyFill="1" applyBorder="1" applyProtection="1">
      <protection locked="0"/>
    </xf>
    <xf numFmtId="0" fontId="31" fillId="26" borderId="0" xfId="274" applyFont="1" applyFill="1"/>
    <xf numFmtId="165" fontId="10" fillId="26" borderId="14" xfId="263" applyNumberFormat="1" applyFont="1" applyFill="1" applyBorder="1"/>
    <xf numFmtId="172" fontId="10" fillId="26" borderId="0" xfId="263" applyNumberFormat="1" applyFont="1" applyFill="1"/>
    <xf numFmtId="170" fontId="7" fillId="26" borderId="0" xfId="274" applyNumberFormat="1" applyFont="1" applyFill="1"/>
    <xf numFmtId="172" fontId="10" fillId="26" borderId="0" xfId="263" applyNumberFormat="1" applyFont="1" applyFill="1" applyBorder="1"/>
    <xf numFmtId="43" fontId="10" fillId="26" borderId="0" xfId="263" applyFont="1" applyFill="1"/>
    <xf numFmtId="176" fontId="10" fillId="26" borderId="0" xfId="274" applyNumberFormat="1" applyFont="1" applyFill="1" applyBorder="1"/>
    <xf numFmtId="165" fontId="7" fillId="26" borderId="14" xfId="263" applyNumberFormat="1" applyFont="1" applyFill="1" applyBorder="1"/>
    <xf numFmtId="176" fontId="10" fillId="26" borderId="0" xfId="274" applyNumberFormat="1" applyFont="1" applyFill="1"/>
    <xf numFmtId="0" fontId="10" fillId="0" borderId="0" xfId="274" applyFont="1" applyFill="1"/>
    <xf numFmtId="0" fontId="10" fillId="26" borderId="0" xfId="274" applyFont="1" applyFill="1" applyBorder="1"/>
    <xf numFmtId="172" fontId="7" fillId="26" borderId="0" xfId="274" applyNumberFormat="1" applyFont="1" applyFill="1"/>
    <xf numFmtId="164" fontId="33" fillId="26" borderId="0" xfId="276" applyFont="1" applyFill="1" applyBorder="1" applyAlignment="1"/>
    <xf numFmtId="166" fontId="9" fillId="0" borderId="0" xfId="263" applyNumberFormat="1" applyFont="1" applyFill="1"/>
    <xf numFmtId="164" fontId="9" fillId="26" borderId="0" xfId="276" applyFont="1" applyFill="1" applyAlignment="1">
      <alignment horizontal="center"/>
    </xf>
    <xf numFmtId="166" fontId="9" fillId="26" borderId="11" xfId="263" quotePrefix="1" applyNumberFormat="1" applyFont="1" applyFill="1" applyBorder="1" applyAlignment="1" applyProtection="1">
      <alignment horizontal="center"/>
      <protection locked="0"/>
    </xf>
    <xf numFmtId="166" fontId="10" fillId="26" borderId="0" xfId="263" applyNumberFormat="1" applyFont="1" applyFill="1" applyProtection="1">
      <protection locked="0"/>
    </xf>
    <xf numFmtId="44" fontId="10" fillId="26" borderId="12" xfId="264" applyNumberFormat="1" applyFont="1" applyFill="1" applyBorder="1"/>
    <xf numFmtId="173" fontId="10" fillId="26" borderId="15" xfId="264" applyNumberFormat="1" applyFont="1" applyFill="1" applyBorder="1"/>
    <xf numFmtId="166" fontId="9" fillId="26" borderId="0" xfId="263" quotePrefix="1" applyNumberFormat="1" applyFont="1" applyFill="1" applyBorder="1" applyAlignment="1" applyProtection="1">
      <alignment horizontal="center"/>
      <protection locked="0"/>
    </xf>
    <xf numFmtId="166" fontId="9" fillId="26" borderId="0" xfId="263" applyNumberFormat="1" applyFont="1" applyFill="1" applyAlignment="1">
      <alignment horizontal="center"/>
    </xf>
    <xf numFmtId="166" fontId="10" fillId="26" borderId="0" xfId="263" applyNumberFormat="1" applyFont="1" applyFill="1" applyAlignment="1">
      <alignment horizontal="left" indent="1"/>
    </xf>
    <xf numFmtId="167" fontId="10" fillId="0" borderId="0" xfId="263" applyNumberFormat="1" applyFont="1" applyFill="1" applyBorder="1"/>
    <xf numFmtId="166" fontId="9" fillId="26" borderId="0" xfId="263" quotePrefix="1" applyNumberFormat="1" applyFont="1" applyFill="1" applyBorder="1" applyAlignment="1">
      <alignment horizontal="center"/>
    </xf>
    <xf numFmtId="166" fontId="10" fillId="26" borderId="16" xfId="263" applyNumberFormat="1" applyFont="1" applyFill="1" applyBorder="1"/>
    <xf numFmtId="170" fontId="13" fillId="26" borderId="0" xfId="264" applyNumberFormat="1" applyFont="1" applyFill="1" applyBorder="1"/>
    <xf numFmtId="44" fontId="10" fillId="26" borderId="0" xfId="264" applyNumberFormat="1" applyFont="1" applyFill="1"/>
    <xf numFmtId="44" fontId="10" fillId="26" borderId="0" xfId="264" applyFont="1" applyFill="1"/>
    <xf numFmtId="166" fontId="10" fillId="26" borderId="17" xfId="263" applyNumberFormat="1" applyFont="1" applyFill="1" applyBorder="1" applyAlignment="1">
      <alignment horizontal="right"/>
    </xf>
    <xf numFmtId="166" fontId="12" fillId="26" borderId="17" xfId="263" applyNumberFormat="1" applyFont="1" applyFill="1" applyBorder="1"/>
    <xf numFmtId="166" fontId="9" fillId="26" borderId="17" xfId="263" applyNumberFormat="1" applyFont="1" applyFill="1" applyBorder="1"/>
    <xf numFmtId="164" fontId="10" fillId="26" borderId="0" xfId="276" applyFont="1" applyFill="1" applyBorder="1"/>
    <xf numFmtId="177" fontId="10" fillId="26" borderId="17" xfId="264" applyNumberFormat="1" applyFont="1" applyFill="1" applyBorder="1" applyAlignment="1">
      <alignment horizontal="right"/>
    </xf>
    <xf numFmtId="177" fontId="10" fillId="26" borderId="0" xfId="264" applyNumberFormat="1" applyFont="1" applyFill="1" applyBorder="1" applyAlignment="1">
      <alignment horizontal="right"/>
    </xf>
    <xf numFmtId="177" fontId="32" fillId="26" borderId="17" xfId="264" applyNumberFormat="1" applyFont="1" applyFill="1" applyBorder="1"/>
    <xf numFmtId="177" fontId="32" fillId="26" borderId="0" xfId="264" applyNumberFormat="1" applyFont="1" applyFill="1" applyBorder="1"/>
    <xf numFmtId="167" fontId="10" fillId="26" borderId="17" xfId="263" applyNumberFormat="1" applyFont="1" applyFill="1" applyBorder="1" applyAlignment="1">
      <alignment horizontal="right"/>
    </xf>
    <xf numFmtId="167" fontId="10" fillId="26" borderId="0" xfId="263" applyNumberFormat="1" applyFont="1" applyFill="1" applyBorder="1" applyAlignment="1">
      <alignment horizontal="right"/>
    </xf>
    <xf numFmtId="167" fontId="12" fillId="26" borderId="17" xfId="263" applyNumberFormat="1" applyFont="1" applyFill="1" applyBorder="1" applyAlignment="1">
      <alignment horizontal="right"/>
    </xf>
    <xf numFmtId="167" fontId="12" fillId="26" borderId="0" xfId="263" applyNumberFormat="1" applyFont="1" applyFill="1" applyBorder="1" applyAlignment="1">
      <alignment horizontal="right"/>
    </xf>
    <xf numFmtId="167" fontId="10" fillId="26" borderId="17" xfId="263" applyNumberFormat="1" applyFont="1" applyFill="1" applyBorder="1"/>
    <xf numFmtId="167" fontId="11" fillId="26" borderId="17" xfId="263" applyNumberFormat="1" applyFont="1" applyFill="1" applyBorder="1" applyAlignment="1">
      <alignment horizontal="right"/>
    </xf>
    <xf numFmtId="167" fontId="11" fillId="26" borderId="0" xfId="263" applyNumberFormat="1" applyFont="1" applyFill="1" applyBorder="1" applyAlignment="1">
      <alignment horizontal="right"/>
    </xf>
    <xf numFmtId="167" fontId="12" fillId="26" borderId="17" xfId="263" applyNumberFormat="1" applyFont="1" applyFill="1" applyBorder="1"/>
    <xf numFmtId="167" fontId="12" fillId="26" borderId="0" xfId="263" applyNumberFormat="1" applyFont="1" applyFill="1" applyBorder="1"/>
    <xf numFmtId="167" fontId="9" fillId="26" borderId="17" xfId="263" applyNumberFormat="1" applyFont="1" applyFill="1" applyBorder="1" applyAlignment="1">
      <alignment horizontal="right"/>
    </xf>
    <xf numFmtId="167" fontId="9" fillId="26" borderId="0" xfId="263" applyNumberFormat="1" applyFont="1" applyFill="1" applyBorder="1" applyAlignment="1">
      <alignment horizontal="right"/>
    </xf>
    <xf numFmtId="167" fontId="11" fillId="26" borderId="17" xfId="263" applyNumberFormat="1" applyFont="1" applyFill="1" applyBorder="1"/>
    <xf numFmtId="167" fontId="11" fillId="26" borderId="0" xfId="263" applyNumberFormat="1" applyFont="1" applyFill="1" applyBorder="1"/>
    <xf numFmtId="167" fontId="10" fillId="26" borderId="18" xfId="263" applyNumberFormat="1" applyFont="1" applyFill="1" applyBorder="1" applyAlignment="1">
      <alignment horizontal="right"/>
    </xf>
    <xf numFmtId="167" fontId="11" fillId="26" borderId="0" xfId="263" applyNumberFormat="1" applyFont="1" applyFill="1" applyAlignment="1">
      <alignment horizontal="left"/>
    </xf>
    <xf numFmtId="167" fontId="11" fillId="26" borderId="0" xfId="263" applyNumberFormat="1" applyFont="1" applyFill="1" applyBorder="1" applyAlignment="1">
      <alignment horizontal="left"/>
    </xf>
    <xf numFmtId="167" fontId="10" fillId="26" borderId="0" xfId="263" applyNumberFormat="1" applyFont="1" applyFill="1" applyAlignment="1">
      <alignment horizontal="left"/>
    </xf>
    <xf numFmtId="167" fontId="10" fillId="26" borderId="0" xfId="263" applyNumberFormat="1" applyFont="1" applyFill="1" applyBorder="1" applyAlignment="1">
      <alignment horizontal="left"/>
    </xf>
    <xf numFmtId="167" fontId="12" fillId="26" borderId="18" xfId="263" applyNumberFormat="1" applyFont="1" applyFill="1" applyBorder="1"/>
    <xf numFmtId="167" fontId="10" fillId="26" borderId="19" xfId="263" applyNumberFormat="1" applyFont="1" applyFill="1" applyBorder="1"/>
    <xf numFmtId="167" fontId="9" fillId="26" borderId="17" xfId="263" applyNumberFormat="1" applyFont="1" applyFill="1" applyBorder="1"/>
    <xf numFmtId="167" fontId="9" fillId="26" borderId="0" xfId="263" applyNumberFormat="1" applyFont="1" applyFill="1" applyBorder="1"/>
    <xf numFmtId="167" fontId="12" fillId="26" borderId="20" xfId="263" applyNumberFormat="1" applyFont="1" applyFill="1" applyBorder="1"/>
    <xf numFmtId="167" fontId="9" fillId="26" borderId="18" xfId="263" applyNumberFormat="1" applyFont="1" applyFill="1" applyBorder="1"/>
    <xf numFmtId="166" fontId="9" fillId="0" borderId="0" xfId="263" applyNumberFormat="1" applyFont="1" applyFill="1" applyAlignment="1" applyProtection="1">
      <protection locked="0"/>
    </xf>
    <xf numFmtId="173" fontId="10" fillId="0" borderId="0" xfId="264" applyNumberFormat="1" applyFont="1" applyFill="1" applyBorder="1"/>
    <xf numFmtId="178" fontId="10" fillId="0" borderId="12" xfId="264" applyNumberFormat="1" applyFont="1" applyFill="1" applyBorder="1"/>
    <xf numFmtId="178" fontId="13" fillId="0" borderId="0" xfId="264" applyNumberFormat="1" applyFont="1" applyFill="1" applyBorder="1"/>
    <xf numFmtId="178" fontId="9" fillId="0" borderId="0" xfId="263" applyNumberFormat="1" applyFont="1" applyFill="1"/>
    <xf numFmtId="167" fontId="10" fillId="26" borderId="11" xfId="263" applyNumberFormat="1" applyFont="1" applyFill="1" applyBorder="1"/>
    <xf numFmtId="167" fontId="10" fillId="26" borderId="13" xfId="263" applyNumberFormat="1" applyFont="1" applyFill="1" applyBorder="1"/>
    <xf numFmtId="167" fontId="12" fillId="0" borderId="0" xfId="263" applyNumberFormat="1" applyFont="1" applyFill="1" applyBorder="1"/>
    <xf numFmtId="167" fontId="10" fillId="26" borderId="0" xfId="264" applyNumberFormat="1" applyFont="1" applyFill="1" applyBorder="1"/>
    <xf numFmtId="167" fontId="10" fillId="0" borderId="0" xfId="264" applyNumberFormat="1" applyFont="1" applyFill="1" applyBorder="1"/>
    <xf numFmtId="167" fontId="10" fillId="26" borderId="0" xfId="263" applyNumberFormat="1" applyFont="1" applyFill="1" applyProtection="1">
      <protection locked="0"/>
    </xf>
    <xf numFmtId="167" fontId="10" fillId="0" borderId="0" xfId="263" applyNumberFormat="1" applyFont="1" applyFill="1" applyProtection="1">
      <protection locked="0"/>
    </xf>
    <xf numFmtId="167" fontId="10" fillId="0" borderId="0" xfId="263" applyNumberFormat="1" applyFont="1" applyFill="1"/>
    <xf numFmtId="177" fontId="10" fillId="0" borderId="0" xfId="264" applyNumberFormat="1" applyFont="1" applyFill="1" applyBorder="1"/>
    <xf numFmtId="167" fontId="10" fillId="26" borderId="14" xfId="263" applyNumberFormat="1" applyFont="1" applyFill="1" applyBorder="1" applyAlignment="1">
      <alignment horizontal="right"/>
    </xf>
    <xf numFmtId="167" fontId="10" fillId="26" borderId="14" xfId="263" applyNumberFormat="1" applyFont="1" applyFill="1" applyBorder="1"/>
    <xf numFmtId="177" fontId="10" fillId="26" borderId="0" xfId="264" applyNumberFormat="1" applyFont="1" applyFill="1"/>
    <xf numFmtId="177" fontId="10" fillId="26" borderId="14" xfId="263" applyNumberFormat="1" applyFont="1" applyFill="1" applyBorder="1" applyAlignment="1">
      <alignment horizontal="right"/>
    </xf>
    <xf numFmtId="177" fontId="10" fillId="26" borderId="14" xfId="264" applyNumberFormat="1" applyFont="1" applyFill="1" applyBorder="1"/>
    <xf numFmtId="177" fontId="10" fillId="26" borderId="14" xfId="263" applyNumberFormat="1" applyFont="1" applyFill="1" applyBorder="1"/>
    <xf numFmtId="177" fontId="10" fillId="26" borderId="15" xfId="264" applyNumberFormat="1" applyFont="1" applyFill="1" applyBorder="1"/>
    <xf numFmtId="179" fontId="10" fillId="26" borderId="14" xfId="263" applyNumberFormat="1" applyFont="1" applyFill="1" applyBorder="1"/>
    <xf numFmtId="179" fontId="10" fillId="26" borderId="0" xfId="263" applyNumberFormat="1" applyFont="1" applyFill="1"/>
    <xf numFmtId="179" fontId="10" fillId="26" borderId="21" xfId="263" applyNumberFormat="1" applyFont="1" applyFill="1" applyBorder="1"/>
    <xf numFmtId="179" fontId="10" fillId="26" borderId="11" xfId="263" applyNumberFormat="1" applyFont="1" applyFill="1" applyBorder="1"/>
    <xf numFmtId="179" fontId="10" fillId="26" borderId="0" xfId="263" applyNumberFormat="1" applyFont="1" applyFill="1" applyBorder="1"/>
    <xf numFmtId="179" fontId="10" fillId="26" borderId="13" xfId="263" applyNumberFormat="1" applyFont="1" applyFill="1" applyBorder="1"/>
    <xf numFmtId="0" fontId="9" fillId="26" borderId="0" xfId="277" applyFont="1" applyFill="1" applyAlignment="1">
      <alignment horizontal="center"/>
    </xf>
    <xf numFmtId="0" fontId="10" fillId="26" borderId="0" xfId="277" applyFont="1" applyFill="1"/>
    <xf numFmtId="164" fontId="0" fillId="26" borderId="0" xfId="0" applyFill="1" applyAlignment="1"/>
    <xf numFmtId="166" fontId="9" fillId="26" borderId="0" xfId="263" applyNumberFormat="1" applyFont="1" applyFill="1" applyBorder="1" applyAlignment="1" applyProtection="1">
      <alignment horizontal="center"/>
    </xf>
    <xf numFmtId="0" fontId="14" fillId="26" borderId="0" xfId="277" applyFont="1" applyFill="1"/>
    <xf numFmtId="173" fontId="10" fillId="26" borderId="0" xfId="277" applyNumberFormat="1" applyFont="1" applyFill="1"/>
    <xf numFmtId="0" fontId="10" fillId="26" borderId="0" xfId="277" applyFont="1" applyFill="1" applyAlignment="1">
      <alignment horizontal="left" indent="2"/>
    </xf>
    <xf numFmtId="0" fontId="10" fillId="26" borderId="0" xfId="277" applyFont="1" applyFill="1" applyBorder="1"/>
    <xf numFmtId="0" fontId="9" fillId="26" borderId="0" xfId="277" applyFont="1" applyFill="1" applyBorder="1" applyAlignment="1">
      <alignment vertical="center"/>
    </xf>
    <xf numFmtId="173" fontId="10" fillId="26" borderId="0" xfId="277" applyNumberFormat="1" applyFont="1" applyFill="1" applyBorder="1" applyAlignment="1">
      <alignment vertical="center"/>
    </xf>
    <xf numFmtId="0" fontId="9" fillId="26" borderId="0" xfId="277" applyFont="1" applyFill="1" applyBorder="1"/>
    <xf numFmtId="170" fontId="10" fillId="26" borderId="0" xfId="277" applyNumberFormat="1" applyFont="1" applyFill="1" applyBorder="1"/>
    <xf numFmtId="9" fontId="10" fillId="26" borderId="0" xfId="282" applyFont="1" applyFill="1"/>
    <xf numFmtId="172" fontId="10" fillId="26" borderId="0" xfId="277" applyNumberFormat="1" applyFont="1" applyFill="1"/>
    <xf numFmtId="0" fontId="9" fillId="26" borderId="0" xfId="277" applyFont="1" applyFill="1" applyAlignment="1">
      <alignment vertical="center"/>
    </xf>
    <xf numFmtId="173" fontId="10" fillId="26" borderId="0" xfId="277" applyNumberFormat="1" applyFont="1" applyFill="1" applyBorder="1"/>
    <xf numFmtId="44" fontId="10" fillId="26" borderId="0" xfId="277" applyNumberFormat="1" applyFont="1" applyFill="1" applyBorder="1"/>
    <xf numFmtId="174" fontId="10" fillId="26" borderId="0" xfId="277" applyNumberFormat="1" applyFont="1" applyFill="1"/>
    <xf numFmtId="44" fontId="10" fillId="26" borderId="12" xfId="277" applyNumberFormat="1" applyFont="1" applyFill="1" applyBorder="1" applyAlignment="1">
      <alignment vertical="center"/>
    </xf>
    <xf numFmtId="44" fontId="10" fillId="26" borderId="0" xfId="277" applyNumberFormat="1" applyFont="1" applyFill="1" applyBorder="1" applyAlignment="1">
      <alignment vertical="center"/>
    </xf>
    <xf numFmtId="0" fontId="10" fillId="26" borderId="22" xfId="277" applyFont="1" applyFill="1" applyBorder="1"/>
    <xf numFmtId="0" fontId="10" fillId="26" borderId="16" xfId="277" applyFont="1" applyFill="1" applyBorder="1"/>
    <xf numFmtId="0" fontId="10" fillId="26" borderId="23" xfId="277" applyFont="1" applyFill="1" applyBorder="1"/>
    <xf numFmtId="166" fontId="9" fillId="26" borderId="24" xfId="263" applyNumberFormat="1" applyFont="1" applyFill="1" applyBorder="1"/>
    <xf numFmtId="0" fontId="10" fillId="26" borderId="25" xfId="277" applyFont="1" applyFill="1" applyBorder="1"/>
    <xf numFmtId="0" fontId="10" fillId="26" borderId="24" xfId="277" applyFont="1" applyFill="1" applyBorder="1"/>
    <xf numFmtId="0" fontId="9" fillId="26" borderId="24" xfId="277" applyFont="1" applyFill="1" applyBorder="1"/>
    <xf numFmtId="0" fontId="10" fillId="26" borderId="26" xfId="277" applyFont="1" applyFill="1" applyBorder="1"/>
    <xf numFmtId="0" fontId="10" fillId="26" borderId="11" xfId="277" applyFont="1" applyFill="1" applyBorder="1"/>
    <xf numFmtId="0" fontId="10" fillId="26" borderId="27" xfId="277" applyFont="1" applyFill="1" applyBorder="1"/>
    <xf numFmtId="178" fontId="10" fillId="26" borderId="0" xfId="277" applyNumberFormat="1" applyFont="1" applyFill="1"/>
    <xf numFmtId="178" fontId="10" fillId="26" borderId="0" xfId="277" applyNumberFormat="1" applyFont="1" applyFill="1" applyBorder="1" applyAlignment="1">
      <alignment vertical="center"/>
    </xf>
    <xf numFmtId="179" fontId="10" fillId="26" borderId="0" xfId="277" applyNumberFormat="1" applyFont="1" applyFill="1"/>
    <xf numFmtId="179" fontId="10" fillId="26" borderId="11" xfId="277" applyNumberFormat="1" applyFont="1" applyFill="1" applyBorder="1"/>
    <xf numFmtId="178" fontId="10" fillId="26" borderId="12" xfId="277" applyNumberFormat="1" applyFont="1" applyFill="1" applyBorder="1" applyAlignment="1">
      <alignment vertical="center"/>
    </xf>
    <xf numFmtId="178" fontId="9" fillId="26" borderId="0" xfId="277" applyNumberFormat="1" applyFont="1" applyFill="1" applyAlignment="1">
      <alignment vertical="center"/>
    </xf>
    <xf numFmtId="9" fontId="10" fillId="26" borderId="0" xfId="282" applyNumberFormat="1" applyFont="1" applyFill="1" applyBorder="1"/>
    <xf numFmtId="167" fontId="10" fillId="26" borderId="16" xfId="263" applyNumberFormat="1" applyFont="1" applyFill="1" applyBorder="1"/>
    <xf numFmtId="165" fontId="9" fillId="26" borderId="0" xfId="263" quotePrefix="1" applyNumberFormat="1" applyFont="1" applyFill="1" applyBorder="1" applyAlignment="1">
      <alignment horizontal="center"/>
    </xf>
    <xf numFmtId="166" fontId="9" fillId="26" borderId="0" xfId="263" quotePrefix="1" applyNumberFormat="1" applyFont="1" applyFill="1" applyBorder="1" applyAlignment="1" applyProtection="1">
      <alignment horizontal="center"/>
    </xf>
    <xf numFmtId="41" fontId="13" fillId="0" borderId="0" xfId="264" applyNumberFormat="1" applyFont="1" applyFill="1" applyBorder="1"/>
    <xf numFmtId="177" fontId="10" fillId="26" borderId="12" xfId="264" applyNumberFormat="1" applyFont="1" applyFill="1" applyBorder="1" applyAlignment="1">
      <alignment vertical="center"/>
    </xf>
    <xf numFmtId="9" fontId="10" fillId="26" borderId="25" xfId="282" applyNumberFormat="1" applyFont="1" applyFill="1" applyBorder="1"/>
    <xf numFmtId="177" fontId="10" fillId="26" borderId="0" xfId="264" applyNumberFormat="1" applyFont="1" applyFill="1" applyBorder="1"/>
    <xf numFmtId="177" fontId="10" fillId="0" borderId="20" xfId="264" applyNumberFormat="1" applyFont="1" applyFill="1" applyBorder="1" applyAlignment="1">
      <alignment horizontal="right"/>
    </xf>
    <xf numFmtId="177" fontId="10" fillId="26" borderId="0" xfId="277" applyNumberFormat="1" applyFont="1" applyFill="1" applyBorder="1"/>
    <xf numFmtId="177" fontId="10" fillId="26" borderId="25" xfId="264" applyNumberFormat="1" applyFont="1" applyFill="1" applyBorder="1"/>
    <xf numFmtId="166" fontId="9" fillId="0" borderId="0" xfId="263" applyNumberFormat="1" applyFont="1" applyFill="1" applyAlignment="1">
      <alignment horizontal="center"/>
    </xf>
    <xf numFmtId="166" fontId="9" fillId="0" borderId="0" xfId="263" applyNumberFormat="1" applyFont="1" applyFill="1" applyBorder="1" applyAlignment="1"/>
    <xf numFmtId="167" fontId="9" fillId="0" borderId="0" xfId="263" applyNumberFormat="1" applyFont="1" applyFill="1"/>
    <xf numFmtId="167" fontId="9" fillId="0" borderId="0" xfId="263" applyNumberFormat="1" applyFont="1" applyFill="1" applyBorder="1"/>
    <xf numFmtId="167" fontId="10" fillId="0" borderId="11" xfId="263" applyNumberFormat="1" applyFont="1" applyFill="1" applyBorder="1"/>
    <xf numFmtId="167" fontId="10" fillId="0" borderId="13" xfId="263" applyNumberFormat="1" applyFont="1" applyFill="1" applyBorder="1"/>
    <xf numFmtId="167" fontId="10" fillId="0" borderId="16" xfId="263" applyNumberFormat="1" applyFont="1" applyFill="1" applyBorder="1"/>
    <xf numFmtId="41" fontId="10" fillId="0" borderId="0" xfId="264" applyNumberFormat="1" applyFont="1" applyFill="1" applyBorder="1"/>
    <xf numFmtId="166" fontId="10" fillId="0" borderId="0" xfId="263" applyNumberFormat="1" applyFont="1" applyFill="1" applyAlignment="1" applyProtection="1">
      <protection locked="0"/>
    </xf>
    <xf numFmtId="166" fontId="10" fillId="0" borderId="0" xfId="263" applyNumberFormat="1" applyFont="1" applyFill="1" applyAlignment="1"/>
    <xf numFmtId="164" fontId="10" fillId="0" borderId="0" xfId="276" applyFont="1" applyFill="1"/>
    <xf numFmtId="177" fontId="10" fillId="0" borderId="0" xfId="276" applyNumberFormat="1" applyFont="1" applyFill="1" applyBorder="1" applyAlignment="1"/>
    <xf numFmtId="166" fontId="10" fillId="0" borderId="28" xfId="263" applyNumberFormat="1" applyFont="1" applyFill="1" applyBorder="1" applyAlignment="1">
      <alignment horizontal="right"/>
    </xf>
    <xf numFmtId="167" fontId="10" fillId="0" borderId="28" xfId="263" applyNumberFormat="1" applyFont="1" applyFill="1" applyBorder="1" applyAlignment="1">
      <alignment horizontal="right"/>
    </xf>
    <xf numFmtId="167" fontId="12" fillId="0" borderId="28" xfId="263" applyNumberFormat="1" applyFont="1" applyFill="1" applyBorder="1" applyAlignment="1">
      <alignment horizontal="right"/>
    </xf>
    <xf numFmtId="167" fontId="10" fillId="0" borderId="28" xfId="263" applyNumberFormat="1" applyFont="1" applyFill="1" applyBorder="1"/>
    <xf numFmtId="167" fontId="11" fillId="0" borderId="28" xfId="263" applyNumberFormat="1" applyFont="1" applyFill="1" applyBorder="1" applyAlignment="1">
      <alignment horizontal="right"/>
    </xf>
    <xf numFmtId="167" fontId="12" fillId="0" borderId="28" xfId="263" applyNumberFormat="1" applyFont="1" applyFill="1" applyBorder="1"/>
    <xf numFmtId="167" fontId="10" fillId="0" borderId="17" xfId="263" applyNumberFormat="1" applyFont="1" applyFill="1" applyBorder="1"/>
    <xf numFmtId="167" fontId="9" fillId="0" borderId="28" xfId="263" applyNumberFormat="1" applyFont="1" applyFill="1" applyBorder="1" applyAlignment="1">
      <alignment horizontal="right"/>
    </xf>
    <xf numFmtId="167" fontId="11" fillId="0" borderId="28" xfId="263" applyNumberFormat="1" applyFont="1" applyFill="1" applyBorder="1"/>
    <xf numFmtId="167" fontId="10" fillId="0" borderId="0" xfId="263" applyNumberFormat="1" applyFont="1" applyFill="1" applyBorder="1" applyAlignment="1">
      <alignment horizontal="right"/>
    </xf>
    <xf numFmtId="167" fontId="10" fillId="0" borderId="29" xfId="263" applyNumberFormat="1" applyFont="1" applyFill="1" applyBorder="1" applyAlignment="1">
      <alignment horizontal="right"/>
    </xf>
    <xf numFmtId="167" fontId="10" fillId="0" borderId="0" xfId="263" applyNumberFormat="1" applyFont="1" applyFill="1" applyAlignment="1">
      <alignment horizontal="left"/>
    </xf>
    <xf numFmtId="167" fontId="9" fillId="0" borderId="29" xfId="263" applyNumberFormat="1" applyFont="1" applyFill="1" applyBorder="1"/>
    <xf numFmtId="167" fontId="9" fillId="0" borderId="28" xfId="263" applyNumberFormat="1" applyFont="1" applyFill="1" applyBorder="1"/>
    <xf numFmtId="167" fontId="10" fillId="0" borderId="30" xfId="263" applyNumberFormat="1" applyFont="1" applyFill="1" applyBorder="1"/>
    <xf numFmtId="166" fontId="12" fillId="0" borderId="28" xfId="263" applyNumberFormat="1" applyFont="1" applyFill="1" applyBorder="1"/>
    <xf numFmtId="166" fontId="9" fillId="0" borderId="28" xfId="263" applyNumberFormat="1" applyFont="1" applyFill="1" applyBorder="1"/>
    <xf numFmtId="177" fontId="32" fillId="0" borderId="28" xfId="264" applyNumberFormat="1" applyFont="1" applyFill="1" applyBorder="1"/>
    <xf numFmtId="177" fontId="10" fillId="0" borderId="17" xfId="264" applyNumberFormat="1" applyFont="1" applyFill="1" applyBorder="1" applyAlignment="1">
      <alignment horizontal="right"/>
    </xf>
    <xf numFmtId="166" fontId="10" fillId="0" borderId="17" xfId="263" applyNumberFormat="1" applyFont="1" applyFill="1" applyBorder="1" applyAlignment="1">
      <alignment horizontal="right"/>
    </xf>
    <xf numFmtId="167" fontId="10" fillId="0" borderId="17" xfId="263" applyNumberFormat="1" applyFont="1" applyFill="1" applyBorder="1" applyAlignment="1">
      <alignment horizontal="right"/>
    </xf>
    <xf numFmtId="167" fontId="12" fillId="0" borderId="17" xfId="263" applyNumberFormat="1" applyFont="1" applyFill="1" applyBorder="1" applyAlignment="1">
      <alignment horizontal="right"/>
    </xf>
    <xf numFmtId="167" fontId="11" fillId="0" borderId="17" xfId="263" applyNumberFormat="1" applyFont="1" applyFill="1" applyBorder="1" applyAlignment="1">
      <alignment horizontal="right"/>
    </xf>
    <xf numFmtId="167" fontId="12" fillId="0" borderId="20" xfId="263" applyNumberFormat="1" applyFont="1" applyFill="1" applyBorder="1"/>
    <xf numFmtId="167" fontId="12" fillId="0" borderId="17" xfId="263" applyNumberFormat="1" applyFont="1" applyFill="1" applyBorder="1"/>
    <xf numFmtId="167" fontId="9" fillId="0" borderId="17" xfId="263" applyNumberFormat="1" applyFont="1" applyFill="1" applyBorder="1" applyAlignment="1">
      <alignment horizontal="right"/>
    </xf>
    <xf numFmtId="167" fontId="11" fillId="0" borderId="17" xfId="263" applyNumberFormat="1" applyFont="1" applyFill="1" applyBorder="1"/>
    <xf numFmtId="167" fontId="10" fillId="0" borderId="18" xfId="263" applyNumberFormat="1" applyFont="1" applyFill="1" applyBorder="1" applyAlignment="1">
      <alignment horizontal="right"/>
    </xf>
    <xf numFmtId="167" fontId="11" fillId="0" borderId="0" xfId="263" applyNumberFormat="1" applyFont="1" applyFill="1" applyAlignment="1">
      <alignment horizontal="left"/>
    </xf>
    <xf numFmtId="167" fontId="9" fillId="0" borderId="18" xfId="263" applyNumberFormat="1" applyFont="1" applyFill="1" applyBorder="1"/>
    <xf numFmtId="167" fontId="12" fillId="0" borderId="19" xfId="263" applyNumberFormat="1" applyFont="1" applyFill="1" applyBorder="1" applyAlignment="1">
      <alignment horizontal="right"/>
    </xf>
    <xf numFmtId="167" fontId="12" fillId="0" borderId="18" xfId="263" applyNumberFormat="1" applyFont="1" applyFill="1" applyBorder="1"/>
    <xf numFmtId="167" fontId="9" fillId="0" borderId="17" xfId="263" applyNumberFormat="1" applyFont="1" applyFill="1" applyBorder="1"/>
    <xf numFmtId="167" fontId="10" fillId="0" borderId="19" xfId="263" applyNumberFormat="1" applyFont="1" applyFill="1" applyBorder="1"/>
    <xf numFmtId="166" fontId="12" fillId="0" borderId="17" xfId="263" applyNumberFormat="1" applyFont="1" applyFill="1" applyBorder="1"/>
    <xf numFmtId="166" fontId="9" fillId="0" borderId="17" xfId="263" applyNumberFormat="1" applyFont="1" applyFill="1" applyBorder="1"/>
    <xf numFmtId="177" fontId="32" fillId="0" borderId="17" xfId="264" applyNumberFormat="1" applyFont="1" applyFill="1" applyBorder="1"/>
    <xf numFmtId="177" fontId="10" fillId="26" borderId="31" xfId="264" applyNumberFormat="1" applyFont="1" applyFill="1" applyBorder="1"/>
    <xf numFmtId="164" fontId="0" fillId="0" borderId="0" xfId="0" applyAlignment="1"/>
    <xf numFmtId="164" fontId="0" fillId="0" borderId="0" xfId="0" applyFill="1" applyAlignment="1"/>
    <xf numFmtId="164" fontId="10" fillId="0" borderId="0" xfId="276" applyFont="1" applyFill="1" applyBorder="1"/>
    <xf numFmtId="166" fontId="9" fillId="0" borderId="0" xfId="263" quotePrefix="1" applyNumberFormat="1" applyFont="1" applyFill="1" applyBorder="1" applyAlignment="1" applyProtection="1">
      <alignment horizontal="center"/>
      <protection locked="0"/>
    </xf>
    <xf numFmtId="177" fontId="10" fillId="0" borderId="0" xfId="264" applyNumberFormat="1" applyFont="1" applyFill="1" applyBorder="1" applyAlignment="1">
      <alignment horizontal="right"/>
    </xf>
    <xf numFmtId="166" fontId="10" fillId="0" borderId="0" xfId="263" applyNumberFormat="1" applyFont="1" applyFill="1" applyBorder="1" applyAlignment="1">
      <alignment horizontal="right"/>
    </xf>
    <xf numFmtId="167" fontId="12" fillId="0" borderId="0" xfId="263" applyNumberFormat="1" applyFont="1" applyFill="1" applyBorder="1" applyAlignment="1">
      <alignment horizontal="right"/>
    </xf>
    <xf numFmtId="167" fontId="11" fillId="0" borderId="0" xfId="263" applyNumberFormat="1" applyFont="1" applyFill="1" applyBorder="1" applyAlignment="1">
      <alignment horizontal="right"/>
    </xf>
    <xf numFmtId="167" fontId="9" fillId="0" borderId="0" xfId="263" applyNumberFormat="1" applyFont="1" applyFill="1" applyBorder="1" applyAlignment="1">
      <alignment horizontal="right"/>
    </xf>
    <xf numFmtId="167" fontId="11" fillId="0" borderId="0" xfId="263" applyNumberFormat="1" applyFont="1" applyFill="1" applyBorder="1"/>
    <xf numFmtId="167" fontId="11" fillId="0" borderId="0" xfId="263" applyNumberFormat="1" applyFont="1" applyFill="1" applyBorder="1" applyAlignment="1">
      <alignment horizontal="left"/>
    </xf>
    <xf numFmtId="167" fontId="10" fillId="0" borderId="0" xfId="263" applyNumberFormat="1" applyFont="1" applyFill="1" applyBorder="1" applyAlignment="1">
      <alignment horizontal="left"/>
    </xf>
    <xf numFmtId="166" fontId="9" fillId="0" borderId="0" xfId="263" applyNumberFormat="1" applyFont="1" applyFill="1" applyBorder="1"/>
    <xf numFmtId="177" fontId="32" fillId="0" borderId="0" xfId="264" applyNumberFormat="1" applyFont="1" applyFill="1" applyBorder="1"/>
    <xf numFmtId="166" fontId="9" fillId="0" borderId="0" xfId="263" applyNumberFormat="1" applyFont="1" applyFill="1" applyBorder="1" applyAlignment="1">
      <alignment horizontal="center"/>
    </xf>
    <xf numFmtId="166" fontId="11" fillId="0" borderId="0" xfId="263" quotePrefix="1" applyNumberFormat="1" applyFont="1" applyFill="1" applyBorder="1" applyAlignment="1" applyProtection="1">
      <alignment horizontal="center"/>
      <protection locked="0"/>
    </xf>
    <xf numFmtId="164" fontId="9" fillId="0" borderId="0" xfId="276" applyFont="1" applyFill="1"/>
    <xf numFmtId="0" fontId="10" fillId="26" borderId="0" xfId="279" applyFont="1" applyFill="1" applyAlignment="1"/>
    <xf numFmtId="166" fontId="9" fillId="26" borderId="0" xfId="263" applyNumberFormat="1" applyFont="1" applyFill="1" applyBorder="1" applyAlignment="1">
      <alignment horizontal="center" vertical="center"/>
    </xf>
    <xf numFmtId="166" fontId="9" fillId="26" borderId="11" xfId="263" quotePrefix="1" applyNumberFormat="1" applyFont="1" applyFill="1" applyBorder="1" applyAlignment="1" applyProtection="1">
      <alignment horizontal="center" vertical="center"/>
      <protection locked="0"/>
    </xf>
    <xf numFmtId="166" fontId="11" fillId="26" borderId="0" xfId="263" quotePrefix="1" applyNumberFormat="1" applyFont="1" applyFill="1" applyBorder="1" applyAlignment="1" applyProtection="1">
      <alignment horizontal="center" vertical="center"/>
      <protection locked="0"/>
    </xf>
    <xf numFmtId="39" fontId="10" fillId="26" borderId="0" xfId="279" applyNumberFormat="1" applyFont="1" applyFill="1" applyAlignment="1"/>
    <xf numFmtId="169" fontId="10" fillId="26" borderId="0" xfId="279" applyNumberFormat="1" applyFont="1" applyFill="1" applyAlignment="1"/>
    <xf numFmtId="10" fontId="10" fillId="26" borderId="0" xfId="279" applyNumberFormat="1" applyFont="1" applyFill="1" applyAlignment="1"/>
    <xf numFmtId="169" fontId="10" fillId="26" borderId="0" xfId="282" applyNumberFormat="1" applyFont="1" applyFill="1" applyAlignment="1"/>
    <xf numFmtId="37" fontId="10" fillId="26" borderId="0" xfId="279" applyNumberFormat="1" applyFont="1" applyFill="1" applyAlignment="1"/>
    <xf numFmtId="180" fontId="10" fillId="26" borderId="0" xfId="279" applyNumberFormat="1" applyFont="1" applyFill="1" applyAlignment="1"/>
    <xf numFmtId="170" fontId="10" fillId="26" borderId="0" xfId="279" applyNumberFormat="1" applyFont="1" applyFill="1" applyAlignment="1"/>
    <xf numFmtId="44" fontId="10" fillId="26" borderId="0" xfId="279" applyNumberFormat="1" applyFont="1" applyFill="1" applyAlignment="1"/>
    <xf numFmtId="167" fontId="10" fillId="26" borderId="0" xfId="263" applyNumberFormat="1" applyFont="1" applyFill="1" applyAlignment="1"/>
    <xf numFmtId="0" fontId="10" fillId="26" borderId="0" xfId="279" applyFont="1" applyFill="1">
      <alignment vertical="top"/>
    </xf>
    <xf numFmtId="167" fontId="10" fillId="26" borderId="0" xfId="263" applyNumberFormat="1" applyFont="1" applyFill="1" applyAlignment="1">
      <alignment vertical="top"/>
    </xf>
    <xf numFmtId="181" fontId="10" fillId="26" borderId="0" xfId="279" applyNumberFormat="1" applyFont="1" applyFill="1" applyAlignment="1"/>
    <xf numFmtId="42" fontId="10" fillId="26" borderId="0" xfId="279" applyNumberFormat="1" applyFont="1" applyFill="1">
      <alignment vertical="top"/>
    </xf>
    <xf numFmtId="0" fontId="10" fillId="26" borderId="0" xfId="279" applyFont="1" applyFill="1" applyAlignment="1">
      <alignment vertical="center"/>
    </xf>
    <xf numFmtId="0" fontId="9" fillId="26" borderId="0" xfId="279" applyFont="1" applyFill="1" applyAlignment="1"/>
    <xf numFmtId="0" fontId="33" fillId="26" borderId="0" xfId="279" applyFont="1" applyFill="1" applyAlignment="1"/>
    <xf numFmtId="0" fontId="10" fillId="26" borderId="0" xfId="279" applyFont="1" applyFill="1" applyAlignment="1">
      <alignment horizontal="left" indent="2"/>
    </xf>
    <xf numFmtId="0" fontId="10" fillId="26" borderId="0" xfId="279" applyFont="1" applyFill="1" applyAlignment="1">
      <alignment horizontal="left" indent="4"/>
    </xf>
    <xf numFmtId="0" fontId="54" fillId="26" borderId="0" xfId="279" applyFont="1" applyFill="1" applyAlignment="1">
      <alignment horizontal="left" vertical="top" indent="2"/>
    </xf>
    <xf numFmtId="43" fontId="10" fillId="26" borderId="11" xfId="277" applyNumberFormat="1" applyFont="1" applyFill="1" applyBorder="1"/>
    <xf numFmtId="43" fontId="10" fillId="26" borderId="0" xfId="277" applyNumberFormat="1" applyFont="1" applyFill="1"/>
    <xf numFmtId="179" fontId="10" fillId="26" borderId="0" xfId="277" applyNumberFormat="1" applyFont="1" applyFill="1" applyBorder="1"/>
    <xf numFmtId="172" fontId="10" fillId="26" borderId="0" xfId="277" applyNumberFormat="1" applyFont="1" applyFill="1" applyBorder="1"/>
    <xf numFmtId="41" fontId="10" fillId="26" borderId="0" xfId="279" applyNumberFormat="1" applyFont="1" applyFill="1" applyAlignment="1"/>
    <xf numFmtId="175" fontId="10" fillId="26" borderId="0" xfId="279" applyNumberFormat="1" applyFont="1" applyFill="1" applyAlignment="1"/>
    <xf numFmtId="41" fontId="9" fillId="0" borderId="0" xfId="264" applyNumberFormat="1" applyFont="1" applyFill="1" applyAlignment="1" applyProtection="1">
      <protection locked="0"/>
    </xf>
    <xf numFmtId="179" fontId="10" fillId="0" borderId="0" xfId="277" applyNumberFormat="1" applyFont="1" applyFill="1" applyBorder="1"/>
    <xf numFmtId="43" fontId="9" fillId="26" borderId="11" xfId="263" applyNumberFormat="1" applyFont="1" applyFill="1" applyBorder="1" applyAlignment="1">
      <alignment horizontal="center"/>
    </xf>
    <xf numFmtId="166" fontId="9" fillId="26" borderId="0" xfId="263" applyNumberFormat="1" applyFont="1" applyFill="1" applyBorder="1" applyAlignment="1">
      <alignment horizontal="center"/>
    </xf>
    <xf numFmtId="164" fontId="0" fillId="0" borderId="0" xfId="0" applyAlignment="1"/>
    <xf numFmtId="166" fontId="9" fillId="26" borderId="0" xfId="263" applyNumberFormat="1" applyFont="1" applyFill="1" applyAlignment="1">
      <alignment horizontal="center"/>
    </xf>
    <xf numFmtId="166" fontId="9" fillId="26" borderId="11" xfId="263" applyNumberFormat="1" applyFont="1" applyFill="1" applyBorder="1" applyAlignment="1">
      <alignment horizontal="center"/>
    </xf>
    <xf numFmtId="166" fontId="10" fillId="26" borderId="0" xfId="263" applyNumberFormat="1" applyFont="1" applyFill="1" applyAlignment="1">
      <alignment horizontal="left"/>
    </xf>
    <xf numFmtId="166" fontId="9" fillId="26" borderId="0" xfId="263" applyNumberFormat="1" applyFont="1" applyFill="1" applyAlignment="1">
      <alignment horizontal="left"/>
    </xf>
    <xf numFmtId="164" fontId="9" fillId="26" borderId="0" xfId="276" applyFont="1" applyFill="1" applyBorder="1" applyAlignment="1">
      <alignment horizontal="left"/>
    </xf>
    <xf numFmtId="164" fontId="9" fillId="26" borderId="11" xfId="276" applyFont="1" applyFill="1" applyBorder="1" applyAlignment="1">
      <alignment horizontal="center"/>
    </xf>
    <xf numFmtId="164" fontId="9" fillId="26" borderId="0" xfId="276" applyFont="1" applyFill="1" applyAlignment="1">
      <alignment horizontal="center"/>
    </xf>
    <xf numFmtId="0" fontId="9" fillId="26" borderId="0" xfId="274" applyFont="1" applyFill="1" applyAlignment="1">
      <alignment horizontal="center"/>
    </xf>
    <xf numFmtId="0" fontId="9" fillId="26" borderId="0" xfId="277" applyFont="1" applyFill="1" applyAlignment="1">
      <alignment horizontal="center"/>
    </xf>
    <xf numFmtId="164" fontId="0" fillId="26" borderId="0" xfId="0" applyFill="1"/>
    <xf numFmtId="0" fontId="9" fillId="26" borderId="0" xfId="278" applyFont="1" applyFill="1" applyAlignment="1">
      <alignment horizontal="center"/>
    </xf>
    <xf numFmtId="0" fontId="9" fillId="26" borderId="11" xfId="279" applyFont="1" applyFill="1" applyBorder="1" applyAlignment="1">
      <alignment horizontal="center" vertical="center"/>
    </xf>
    <xf numFmtId="0" fontId="9" fillId="26" borderId="0" xfId="279" applyFont="1" applyFill="1" applyAlignment="1">
      <alignment horizontal="center"/>
    </xf>
    <xf numFmtId="164" fontId="11" fillId="0" borderId="0" xfId="0" applyFont="1" applyAlignment="1">
      <alignment horizontal="center"/>
    </xf>
    <xf numFmtId="164" fontId="56" fillId="0" borderId="0" xfId="0" applyFont="1" applyAlignment="1">
      <alignment vertical="top" wrapText="1"/>
    </xf>
    <xf numFmtId="164" fontId="0" fillId="0" borderId="0" xfId="0" applyAlignment="1">
      <alignment vertical="top" wrapText="1"/>
    </xf>
    <xf numFmtId="164" fontId="0" fillId="0" borderId="32" xfId="0" applyBorder="1" applyAlignment="1">
      <alignment vertical="top" wrapText="1"/>
    </xf>
    <xf numFmtId="164" fontId="0" fillId="0" borderId="33" xfId="0" applyBorder="1" applyAlignment="1">
      <alignment vertical="top" wrapText="1"/>
    </xf>
    <xf numFmtId="164" fontId="56" fillId="0" borderId="0" xfId="0" applyFont="1" applyAlignment="1">
      <alignment horizontal="center" vertical="top" wrapText="1"/>
    </xf>
    <xf numFmtId="164" fontId="0" fillId="0" borderId="0" xfId="0" applyAlignment="1">
      <alignment horizontal="center" vertical="top" wrapText="1"/>
    </xf>
    <xf numFmtId="164" fontId="0" fillId="0" borderId="33" xfId="0" applyBorder="1" applyAlignment="1">
      <alignment horizontal="center" vertical="top" wrapText="1"/>
    </xf>
    <xf numFmtId="164" fontId="0" fillId="0" borderId="34" xfId="0" applyBorder="1" applyAlignment="1">
      <alignment horizontal="center" vertical="top" wrapText="1"/>
    </xf>
  </cellXfs>
  <cellStyles count="293">
    <cellStyle name="_Rid_1_al" xfId="1"/>
    <cellStyle name="_Rid_1_at" xfId="2"/>
    <cellStyle name="_Rid_1_cf" xfId="3"/>
    <cellStyle name="_Rid_1_cl" xfId="4"/>
    <cellStyle name="_Rid_1_cs" xfId="5"/>
    <cellStyle name="_Rid_1_ct" xfId="6"/>
    <cellStyle name="_Rid_1_cv" xfId="7"/>
    <cellStyle name="_Rid_1_dm" xfId="8"/>
    <cellStyle name="_Rid_1_dm_Non gaap PR" xfId="9"/>
    <cellStyle name="_Rid_1_dm_non-GAAP reconciliation operating" xfId="10"/>
    <cellStyle name="_Rid_1_dm_PF detailed Revenue" xfId="11"/>
    <cellStyle name="_Rid_1_dm_PF Non-GAAP ER to Vince" xfId="12"/>
    <cellStyle name="_Rid_1_dm_Press Release FS" xfId="13"/>
    <cellStyle name="_Rid_1_dm_Q2 2008 Board Book" xfId="14"/>
    <cellStyle name="_Rid_1_dm_Rider A" xfId="15"/>
    <cellStyle name="_Rid_1_fp" xfId="16"/>
    <cellStyle name="_Rid_1_ft" xfId="17"/>
    <cellStyle name="_Rid_1_hl" xfId="18"/>
    <cellStyle name="_Rid_1_hv" xfId="19"/>
    <cellStyle name="_Rid_1_hy" xfId="20"/>
    <cellStyle name="_Rid_1_hy_Non gaap PR" xfId="21"/>
    <cellStyle name="_Rid_1_hy_non-GAAP reconciliation operating" xfId="22"/>
    <cellStyle name="_Rid_1_hy_PF detailed Revenue" xfId="23"/>
    <cellStyle name="_Rid_1_hy_PF Non-GAAP ER to Vince" xfId="24"/>
    <cellStyle name="_Rid_1_hy_Press Release FS" xfId="25"/>
    <cellStyle name="_Rid_1_hy_Q2 2008 Board Book" xfId="26"/>
    <cellStyle name="_Rid_1_hy_Rider A" xfId="27"/>
    <cellStyle name="_Rid_1_if" xfId="28"/>
    <cellStyle name="_Rid_1_ih" xfId="29"/>
    <cellStyle name="_Rid_1_il" xfId="30"/>
    <cellStyle name="_Rid_1_is" xfId="31"/>
    <cellStyle name="_Rid_1_iv" xfId="32"/>
    <cellStyle name="_Rid_1_lg" xfId="33"/>
    <cellStyle name="_Rid_1_lm" xfId="34"/>
    <cellStyle name="_Rid_1_ls" xfId="35"/>
    <cellStyle name="_Rid_1_lt" xfId="36"/>
    <cellStyle name="_Rid_1_lx" xfId="37"/>
    <cellStyle name="_Rid_1_ml" xfId="38"/>
    <cellStyle name="_Rid_1_mv" xfId="39"/>
    <cellStyle name="_Rid_1_nl" xfId="40"/>
    <cellStyle name="_Rid_1_nv" xfId="41"/>
    <cellStyle name="_Rid_1_of" xfId="42"/>
    <cellStyle name="_Rid_1_oh" xfId="43"/>
    <cellStyle name="_Rid_1_ol" xfId="44"/>
    <cellStyle name="_Rid_1_os" xfId="45"/>
    <cellStyle name="_Rid_1_ov" xfId="46"/>
    <cellStyle name="_Rid_1_s0" xfId="47"/>
    <cellStyle name="_Rid_1_s1" xfId="48"/>
    <cellStyle name="_Rid_1_s10" xfId="49"/>
    <cellStyle name="_Rid_1_s11" xfId="50"/>
    <cellStyle name="_Rid_1_s12" xfId="51"/>
    <cellStyle name="_Rid_1_s13" xfId="52"/>
    <cellStyle name="_Rid_1_s2" xfId="53"/>
    <cellStyle name="_Rid_1_s3" xfId="54"/>
    <cellStyle name="_Rid_1_s4" xfId="55"/>
    <cellStyle name="_Rid_1_s5" xfId="56"/>
    <cellStyle name="_Rid_1_s6" xfId="57"/>
    <cellStyle name="_Rid_1_s7" xfId="58"/>
    <cellStyle name="_Rid_1_s8" xfId="59"/>
    <cellStyle name="_Rid_1_s9" xfId="60"/>
    <cellStyle name="_Rid_1_sf" xfId="61"/>
    <cellStyle name="_Rid_1_sg" xfId="62"/>
    <cellStyle name="_Rid_1_sh" xfId="63"/>
    <cellStyle name="_Rid_1_sk" xfId="64"/>
    <cellStyle name="_Rid_1_sl" xfId="65"/>
    <cellStyle name="_Rid_1_so" xfId="66"/>
    <cellStyle name="_Rid_1_sp" xfId="67"/>
    <cellStyle name="_Rid_1_ss" xfId="68"/>
    <cellStyle name="_Rid_1_sv" xfId="69"/>
    <cellStyle name="_Rid_1_ta" xfId="70"/>
    <cellStyle name="_Rid_1_ts" xfId="71"/>
    <cellStyle name="_Rid_1_xl" xfId="72"/>
    <cellStyle name="_Rid_1_xm" xfId="73"/>
    <cellStyle name="_Rid_1_xt" xfId="74"/>
    <cellStyle name="_Rid_1_xv" xfId="75"/>
    <cellStyle name="_Rid_2_al" xfId="76"/>
    <cellStyle name="_Rid_2_at" xfId="77"/>
    <cellStyle name="_Rid_2_cf" xfId="78"/>
    <cellStyle name="_Rid_2_cl" xfId="79"/>
    <cellStyle name="_Rid_2_cs" xfId="80"/>
    <cellStyle name="_Rid_2_ct" xfId="81"/>
    <cellStyle name="_Rid_2_cv" xfId="82"/>
    <cellStyle name="_Rid_2_dm" xfId="83"/>
    <cellStyle name="_Rid_2_dm_Non gaap PR" xfId="84"/>
    <cellStyle name="_Rid_2_dm_non-GAAP reconciliation operating" xfId="85"/>
    <cellStyle name="_Rid_2_dm_PF detailed Revenue" xfId="86"/>
    <cellStyle name="_Rid_2_dm_PF Non-GAAP ER to Vince" xfId="87"/>
    <cellStyle name="_Rid_2_dm_Press Release FS" xfId="88"/>
    <cellStyle name="_Rid_2_dm_Q2 2008 Board Book" xfId="89"/>
    <cellStyle name="_Rid_2_dm_Rider A" xfId="90"/>
    <cellStyle name="_Rid_2_fp" xfId="91"/>
    <cellStyle name="_Rid_2_ft" xfId="92"/>
    <cellStyle name="_Rid_2_hl" xfId="93"/>
    <cellStyle name="_Rid_2_hv" xfId="94"/>
    <cellStyle name="_Rid_2_hy" xfId="95"/>
    <cellStyle name="_Rid_2_hy_Non gaap PR" xfId="96"/>
    <cellStyle name="_Rid_2_hy_non-GAAP reconciliation operating" xfId="97"/>
    <cellStyle name="_Rid_2_hy_PF detailed Revenue" xfId="98"/>
    <cellStyle name="_Rid_2_hy_PF Non-GAAP ER to Vince" xfId="99"/>
    <cellStyle name="_Rid_2_hy_Press Release FS" xfId="100"/>
    <cellStyle name="_Rid_2_hy_Q2 2008 Board Book" xfId="101"/>
    <cellStyle name="_Rid_2_hy_Rider A" xfId="102"/>
    <cellStyle name="_Rid_2_if" xfId="103"/>
    <cellStyle name="_Rid_2_ih" xfId="104"/>
    <cellStyle name="_Rid_2_il" xfId="105"/>
    <cellStyle name="_Rid_2_is" xfId="106"/>
    <cellStyle name="_Rid_2_iv" xfId="107"/>
    <cellStyle name="_Rid_2_lg" xfId="108"/>
    <cellStyle name="_Rid_2_lm" xfId="109"/>
    <cellStyle name="_Rid_2_ls" xfId="110"/>
    <cellStyle name="_Rid_2_lt" xfId="111"/>
    <cellStyle name="_Rid_2_lx" xfId="112"/>
    <cellStyle name="_Rid_2_ml" xfId="113"/>
    <cellStyle name="_Rid_2_mv" xfId="114"/>
    <cellStyle name="_Rid_2_nl" xfId="115"/>
    <cellStyle name="_Rid_2_nv" xfId="116"/>
    <cellStyle name="_Rid_2_of" xfId="117"/>
    <cellStyle name="_Rid_2_oh" xfId="118"/>
    <cellStyle name="_Rid_2_ol" xfId="119"/>
    <cellStyle name="_Rid_2_os" xfId="120"/>
    <cellStyle name="_Rid_2_ov" xfId="121"/>
    <cellStyle name="_Rid_2_s0" xfId="122"/>
    <cellStyle name="_Rid_2_s1" xfId="123"/>
    <cellStyle name="_Rid_2_s10" xfId="124"/>
    <cellStyle name="_Rid_2_s11" xfId="125"/>
    <cellStyle name="_Rid_2_s12" xfId="126"/>
    <cellStyle name="_Rid_2_s2" xfId="127"/>
    <cellStyle name="_Rid_2_s3" xfId="128"/>
    <cellStyle name="_Rid_2_s4" xfId="129"/>
    <cellStyle name="_Rid_2_s5" xfId="130"/>
    <cellStyle name="_Rid_2_s6" xfId="131"/>
    <cellStyle name="_Rid_2_s7" xfId="132"/>
    <cellStyle name="_Rid_2_s8" xfId="133"/>
    <cellStyle name="_Rid_2_s9" xfId="134"/>
    <cellStyle name="_Rid_2_sf" xfId="135"/>
    <cellStyle name="_Rid_2_sg" xfId="136"/>
    <cellStyle name="_Rid_2_sh" xfId="137"/>
    <cellStyle name="_Rid_2_sk" xfId="138"/>
    <cellStyle name="_Rid_2_sl" xfId="139"/>
    <cellStyle name="_Rid_2_so" xfId="140"/>
    <cellStyle name="_Rid_2_sp" xfId="141"/>
    <cellStyle name="_Rid_2_ss" xfId="142"/>
    <cellStyle name="_Rid_2_sv" xfId="143"/>
    <cellStyle name="_Rid_2_ta" xfId="144"/>
    <cellStyle name="_Rid_2_ts" xfId="145"/>
    <cellStyle name="_Rid_2_xl" xfId="146"/>
    <cellStyle name="_Rid_2_xm" xfId="147"/>
    <cellStyle name="_Rid_2_xt" xfId="148"/>
    <cellStyle name="_Rid_2_xv" xfId="149"/>
    <cellStyle name="_Rid_3_al" xfId="150"/>
    <cellStyle name="_Rid_3_at" xfId="151"/>
    <cellStyle name="_Rid_3_cf" xfId="152"/>
    <cellStyle name="_Rid_3_cl" xfId="153"/>
    <cellStyle name="_Rid_3_cs" xfId="154"/>
    <cellStyle name="_Rid_3_ct" xfId="155"/>
    <cellStyle name="_Rid_3_cv" xfId="156"/>
    <cellStyle name="_Rid_3_dm" xfId="157"/>
    <cellStyle name="_Rid_3_dm_Non gaap PR" xfId="158"/>
    <cellStyle name="_Rid_3_dm_non-GAAP reconciliation operating" xfId="159"/>
    <cellStyle name="_Rid_3_dm_PF detailed Revenue" xfId="160"/>
    <cellStyle name="_Rid_3_dm_PF Non-GAAP ER to Vince" xfId="161"/>
    <cellStyle name="_Rid_3_dm_Press Release FS" xfId="162"/>
    <cellStyle name="_Rid_3_dm_Q2 2008 Board Book" xfId="163"/>
    <cellStyle name="_Rid_3_dm_Rider A" xfId="164"/>
    <cellStyle name="_Rid_3_fp" xfId="165"/>
    <cellStyle name="_Rid_3_ft" xfId="166"/>
    <cellStyle name="_Rid_3_hl" xfId="167"/>
    <cellStyle name="_Rid_3_hv" xfId="168"/>
    <cellStyle name="_Rid_3_hy" xfId="169"/>
    <cellStyle name="_Rid_3_hy_Non gaap PR" xfId="170"/>
    <cellStyle name="_Rid_3_hy_non-GAAP reconciliation operating" xfId="171"/>
    <cellStyle name="_Rid_3_hy_PF detailed Revenue" xfId="172"/>
    <cellStyle name="_Rid_3_hy_PF Non-GAAP ER to Vince" xfId="173"/>
    <cellStyle name="_Rid_3_hy_Press Release FS" xfId="174"/>
    <cellStyle name="_Rid_3_hy_Q2 2008 Board Book" xfId="175"/>
    <cellStyle name="_Rid_3_hy_Rider A" xfId="176"/>
    <cellStyle name="_Rid_3_if" xfId="177"/>
    <cellStyle name="_Rid_3_ih" xfId="178"/>
    <cellStyle name="_Rid_3_il" xfId="179"/>
    <cellStyle name="_Rid_3_is" xfId="180"/>
    <cellStyle name="_Rid_3_iv" xfId="181"/>
    <cellStyle name="_Rid_3_lg" xfId="182"/>
    <cellStyle name="_Rid_3_lm" xfId="183"/>
    <cellStyle name="_Rid_3_ls" xfId="184"/>
    <cellStyle name="_Rid_3_lt" xfId="185"/>
    <cellStyle name="_Rid_3_lx" xfId="186"/>
    <cellStyle name="_Rid_3_ml" xfId="187"/>
    <cellStyle name="_Rid_3_mv" xfId="188"/>
    <cellStyle name="_Rid_3_nl" xfId="189"/>
    <cellStyle name="_Rid_3_nv" xfId="190"/>
    <cellStyle name="_Rid_3_of" xfId="191"/>
    <cellStyle name="_Rid_3_oh" xfId="192"/>
    <cellStyle name="_Rid_3_ol" xfId="193"/>
    <cellStyle name="_Rid_3_os" xfId="194"/>
    <cellStyle name="_Rid_3_ov" xfId="195"/>
    <cellStyle name="_Rid_3_s0" xfId="196"/>
    <cellStyle name="_Rid_3_s1" xfId="197"/>
    <cellStyle name="_Rid_3_s10" xfId="198"/>
    <cellStyle name="_Rid_3_s11" xfId="199"/>
    <cellStyle name="_Rid_3_s12" xfId="200"/>
    <cellStyle name="_Rid_3_s13" xfId="201"/>
    <cellStyle name="_Rid_3_s14" xfId="202"/>
    <cellStyle name="_Rid_3_s15" xfId="203"/>
    <cellStyle name="_Rid_3_s16" xfId="204"/>
    <cellStyle name="_Rid_3_s17" xfId="205"/>
    <cellStyle name="_Rid_3_s18" xfId="206"/>
    <cellStyle name="_Rid_3_s19" xfId="207"/>
    <cellStyle name="_Rid_3_s2" xfId="208"/>
    <cellStyle name="_Rid_3_s20" xfId="209"/>
    <cellStyle name="_Rid_3_s21" xfId="210"/>
    <cellStyle name="_Rid_3_s22" xfId="211"/>
    <cellStyle name="_Rid_3_s23" xfId="212"/>
    <cellStyle name="_Rid_3_s24" xfId="213"/>
    <cellStyle name="_Rid_3_s3" xfId="214"/>
    <cellStyle name="_Rid_3_s4" xfId="215"/>
    <cellStyle name="_Rid_3_s5" xfId="216"/>
    <cellStyle name="_Rid_3_s6" xfId="217"/>
    <cellStyle name="_Rid_3_s7" xfId="218"/>
    <cellStyle name="_Rid_3_s8" xfId="219"/>
    <cellStyle name="_Rid_3_s9" xfId="220"/>
    <cellStyle name="_Rid_3_sf" xfId="221"/>
    <cellStyle name="_Rid_3_sg" xfId="222"/>
    <cellStyle name="_Rid_3_sh" xfId="223"/>
    <cellStyle name="_Rid_3_sk" xfId="224"/>
    <cellStyle name="_Rid_3_sl" xfId="225"/>
    <cellStyle name="_Rid_3_so" xfId="226"/>
    <cellStyle name="_Rid_3_sp" xfId="227"/>
    <cellStyle name="_Rid_3_ss" xfId="228"/>
    <cellStyle name="_Rid_3_sv" xfId="229"/>
    <cellStyle name="_Rid_3_ta" xfId="230"/>
    <cellStyle name="_Rid_3_ts" xfId="231"/>
    <cellStyle name="_Rid_3_xl" xfId="232"/>
    <cellStyle name="_Rid_3_xm" xfId="233"/>
    <cellStyle name="_Rid_3_xt" xfId="234"/>
    <cellStyle name="_Rid_3_xv" xfId="235"/>
    <cellStyle name="20% - Accent1" xfId="236" builtinId="30" customBuiltin="1"/>
    <cellStyle name="20% - Accent2" xfId="237" builtinId="34" customBuiltin="1"/>
    <cellStyle name="20% - Accent3" xfId="238" builtinId="38" customBuiltin="1"/>
    <cellStyle name="20% - Accent4" xfId="239" builtinId="42" customBuiltin="1"/>
    <cellStyle name="20% - Accent5" xfId="240" builtinId="46" customBuiltin="1"/>
    <cellStyle name="20% - Accent6" xfId="241" builtinId="50" customBuiltin="1"/>
    <cellStyle name="40% - Accent1" xfId="242" builtinId="31" customBuiltin="1"/>
    <cellStyle name="40% - Accent2" xfId="243" builtinId="35" customBuiltin="1"/>
    <cellStyle name="40% - Accent3" xfId="244" builtinId="39" customBuiltin="1"/>
    <cellStyle name="40% - Accent4" xfId="245" builtinId="43" customBuiltin="1"/>
    <cellStyle name="40% - Accent5" xfId="246" builtinId="47" customBuiltin="1"/>
    <cellStyle name="40% - Accent6" xfId="247" builtinId="51" customBuiltin="1"/>
    <cellStyle name="60% - Accent1" xfId="248" builtinId="32" customBuiltin="1"/>
    <cellStyle name="60% - Accent2" xfId="249" builtinId="36" customBuiltin="1"/>
    <cellStyle name="60% - Accent3" xfId="250" builtinId="40" customBuiltin="1"/>
    <cellStyle name="60% - Accent4" xfId="251" builtinId="44" customBuiltin="1"/>
    <cellStyle name="60% - Accent5" xfId="252" builtinId="48" customBuiltin="1"/>
    <cellStyle name="60% - Accent6" xfId="253" builtinId="52" customBuiltin="1"/>
    <cellStyle name="Accent1" xfId="254" builtinId="29" customBuiltin="1"/>
    <cellStyle name="Accent2" xfId="255" builtinId="33" customBuiltin="1"/>
    <cellStyle name="Accent3" xfId="256" builtinId="37" customBuiltin="1"/>
    <cellStyle name="Accent4" xfId="257" builtinId="41" customBuiltin="1"/>
    <cellStyle name="Accent5" xfId="258" builtinId="45" customBuiltin="1"/>
    <cellStyle name="Accent6" xfId="259" builtinId="49" customBuiltin="1"/>
    <cellStyle name="Bad" xfId="260" builtinId="27" customBuiltin="1"/>
    <cellStyle name="Calculation" xfId="261" builtinId="22" customBuiltin="1"/>
    <cellStyle name="Check Cell" xfId="262" builtinId="23" customBuiltin="1"/>
    <cellStyle name="Comma" xfId="263" builtinId="3"/>
    <cellStyle name="Currency" xfId="264" builtinId="4"/>
    <cellStyle name="Explanatory Text" xfId="265" builtinId="53" customBuiltin="1"/>
    <cellStyle name="Good" xfId="266" builtinId="26" customBuiltin="1"/>
    <cellStyle name="Heading 1" xfId="267" builtinId="16" customBuiltin="1"/>
    <cellStyle name="Heading 2" xfId="268" builtinId="17" customBuiltin="1"/>
    <cellStyle name="Heading 3" xfId="269" builtinId="18" customBuiltin="1"/>
    <cellStyle name="Heading 4" xfId="270" builtinId="19" customBuiltin="1"/>
    <cellStyle name="Input" xfId="271" builtinId="20" customBuiltin="1"/>
    <cellStyle name="Linked Cell" xfId="272" builtinId="24" customBuiltin="1"/>
    <cellStyle name="Neutral" xfId="273" builtinId="28" customBuiltin="1"/>
    <cellStyle name="Normal" xfId="0" builtinId="0"/>
    <cellStyle name="Normal_boardpackage" xfId="274"/>
    <cellStyle name="Normal_Bs1199" xfId="275"/>
    <cellStyle name="Normal_Financial Report-Jun 30 2006 - FAS115" xfId="276"/>
    <cellStyle name="Normal_NonGAAP1" xfId="277"/>
    <cellStyle name="Normal_NonGAAP1_Press Release Stats (4)" xfId="278"/>
    <cellStyle name="Normal_Press Release Stats (4)" xfId="279"/>
    <cellStyle name="Note" xfId="280" builtinId="10" customBuiltin="1"/>
    <cellStyle name="Output" xfId="281" builtinId="21" customBuiltin="1"/>
    <cellStyle name="Percent" xfId="282" builtinId="5"/>
    <cellStyle name="PSChar" xfId="283"/>
    <cellStyle name="PSDate" xfId="284"/>
    <cellStyle name="PSDec" xfId="285"/>
    <cellStyle name="PSDetail" xfId="286"/>
    <cellStyle name="PSHeading" xfId="287"/>
    <cellStyle name="PSInt" xfId="288"/>
    <cellStyle name="PSSpacer" xfId="289"/>
    <cellStyle name="Title" xfId="290" builtinId="15" customBuiltin="1"/>
    <cellStyle name="Total" xfId="291" builtinId="25" customBuiltin="1"/>
    <cellStyle name="Warning Text" xfId="292"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114300</xdr:colOff>
      <xdr:row>72</xdr:row>
      <xdr:rowOff>0</xdr:rowOff>
    </xdr:from>
    <xdr:to>
      <xdr:col>9</xdr:col>
      <xdr:colOff>0</xdr:colOff>
      <xdr:row>72</xdr:row>
      <xdr:rowOff>0</xdr:rowOff>
    </xdr:to>
    <xdr:sp macro="" textlink="">
      <xdr:nvSpPr>
        <xdr:cNvPr id="8200" name="Text Box 8"/>
        <xdr:cNvSpPr txBox="1">
          <a:spLocks noChangeArrowheads="1"/>
        </xdr:cNvSpPr>
      </xdr:nvSpPr>
      <xdr:spPr bwMode="auto">
        <a:xfrm>
          <a:off x="276225" y="13535025"/>
          <a:ext cx="806767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The Pro Forma September 30, 2008 quarter results include historical financial results of PHLX and pro forma adjustments, giving effect to the PHLX acquisition as if it had occurred at the beginning of the period.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733425</xdr:colOff>
      <xdr:row>7</xdr:row>
      <xdr:rowOff>47625</xdr:rowOff>
    </xdr:from>
    <xdr:to>
      <xdr:col>4</xdr:col>
      <xdr:colOff>9525</xdr:colOff>
      <xdr:row>7</xdr:row>
      <xdr:rowOff>171450</xdr:rowOff>
    </xdr:to>
    <xdr:sp macro="" textlink="">
      <xdr:nvSpPr>
        <xdr:cNvPr id="18446" name="Text Box 1"/>
        <xdr:cNvSpPr txBox="1">
          <a:spLocks noChangeArrowheads="1"/>
        </xdr:cNvSpPr>
      </xdr:nvSpPr>
      <xdr:spPr bwMode="auto">
        <a:xfrm>
          <a:off x="6457950" y="1543050"/>
          <a:ext cx="495300" cy="123825"/>
        </a:xfrm>
        <a:prstGeom prst="rect">
          <a:avLst/>
        </a:prstGeom>
        <a:noFill/>
        <a:ln w="9525">
          <a:noFill/>
          <a:miter lim="800000"/>
          <a:headEnd/>
          <a:tailEnd/>
        </a:ln>
      </xdr:spPr>
    </xdr:sp>
    <xdr:clientData/>
  </xdr:twoCellAnchor>
  <xdr:twoCellAnchor>
    <xdr:from>
      <xdr:col>0</xdr:col>
      <xdr:colOff>257175</xdr:colOff>
      <xdr:row>56</xdr:row>
      <xdr:rowOff>0</xdr:rowOff>
    </xdr:from>
    <xdr:to>
      <xdr:col>7</xdr:col>
      <xdr:colOff>190500</xdr:colOff>
      <xdr:row>56</xdr:row>
      <xdr:rowOff>0</xdr:rowOff>
    </xdr:to>
    <xdr:sp macro="" textlink="">
      <xdr:nvSpPr>
        <xdr:cNvPr id="18435" name="Text Box 3"/>
        <xdr:cNvSpPr txBox="1">
          <a:spLocks noChangeArrowheads="1"/>
        </xdr:cNvSpPr>
      </xdr:nvSpPr>
      <xdr:spPr bwMode="auto">
        <a:xfrm>
          <a:off x="257175" y="11096625"/>
          <a:ext cx="925830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twoCellAnchor>
    <xdr:from>
      <xdr:col>2</xdr:col>
      <xdr:colOff>733425</xdr:colOff>
      <xdr:row>40</xdr:row>
      <xdr:rowOff>9525</xdr:rowOff>
    </xdr:from>
    <xdr:to>
      <xdr:col>4</xdr:col>
      <xdr:colOff>9525</xdr:colOff>
      <xdr:row>40</xdr:row>
      <xdr:rowOff>123825</xdr:rowOff>
    </xdr:to>
    <xdr:sp macro="" textlink="">
      <xdr:nvSpPr>
        <xdr:cNvPr id="18448" name="Text Box 4"/>
        <xdr:cNvSpPr txBox="1">
          <a:spLocks noChangeArrowheads="1"/>
        </xdr:cNvSpPr>
      </xdr:nvSpPr>
      <xdr:spPr bwMode="auto">
        <a:xfrm>
          <a:off x="6457950" y="8001000"/>
          <a:ext cx="495300" cy="114300"/>
        </a:xfrm>
        <a:prstGeom prst="rect">
          <a:avLst/>
        </a:prstGeom>
        <a:noFill/>
        <a:ln w="9525">
          <a:noFill/>
          <a:miter lim="800000"/>
          <a:headEnd/>
          <a:tailEnd/>
        </a:ln>
      </xdr:spPr>
    </xdr:sp>
    <xdr:clientData/>
  </xdr:twoCellAnchor>
  <xdr:twoCellAnchor>
    <xdr:from>
      <xdr:col>4</xdr:col>
      <xdr:colOff>771525</xdr:colOff>
      <xdr:row>40</xdr:row>
      <xdr:rowOff>19050</xdr:rowOff>
    </xdr:from>
    <xdr:to>
      <xdr:col>4</xdr:col>
      <xdr:colOff>981075</xdr:colOff>
      <xdr:row>40</xdr:row>
      <xdr:rowOff>133350</xdr:rowOff>
    </xdr:to>
    <xdr:sp macro="" textlink="">
      <xdr:nvSpPr>
        <xdr:cNvPr id="18449" name="Text Box 5"/>
        <xdr:cNvSpPr txBox="1">
          <a:spLocks noChangeArrowheads="1"/>
        </xdr:cNvSpPr>
      </xdr:nvSpPr>
      <xdr:spPr bwMode="auto">
        <a:xfrm>
          <a:off x="7715250" y="8010525"/>
          <a:ext cx="209550" cy="114300"/>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762000</xdr:colOff>
      <xdr:row>8</xdr:row>
      <xdr:rowOff>57150</xdr:rowOff>
    </xdr:from>
    <xdr:to>
      <xdr:col>6</xdr:col>
      <xdr:colOff>38100</xdr:colOff>
      <xdr:row>8</xdr:row>
      <xdr:rowOff>171450</xdr:rowOff>
    </xdr:to>
    <xdr:sp macro="" textlink="">
      <xdr:nvSpPr>
        <xdr:cNvPr id="19465" name="Text Box 2"/>
        <xdr:cNvSpPr txBox="1">
          <a:spLocks noChangeArrowheads="1"/>
        </xdr:cNvSpPr>
      </xdr:nvSpPr>
      <xdr:spPr bwMode="auto">
        <a:xfrm>
          <a:off x="6781800" y="1485900"/>
          <a:ext cx="400050" cy="114300"/>
        </a:xfrm>
        <a:prstGeom prst="rect">
          <a:avLst/>
        </a:prstGeom>
        <a:noFill/>
        <a:ln w="9525">
          <a:noFill/>
          <a:miter lim="800000"/>
          <a:headEnd/>
          <a:tailEnd/>
        </a:ln>
      </xdr:spPr>
    </xdr:sp>
    <xdr:clientData/>
  </xdr:twoCellAnchor>
  <xdr:twoCellAnchor>
    <xdr:from>
      <xdr:col>0</xdr:col>
      <xdr:colOff>228600</xdr:colOff>
      <xdr:row>32</xdr:row>
      <xdr:rowOff>0</xdr:rowOff>
    </xdr:from>
    <xdr:to>
      <xdr:col>7</xdr:col>
      <xdr:colOff>400050</xdr:colOff>
      <xdr:row>32</xdr:row>
      <xdr:rowOff>0</xdr:rowOff>
    </xdr:to>
    <xdr:sp macro="" textlink="">
      <xdr:nvSpPr>
        <xdr:cNvPr id="19459" name="Text Box 3"/>
        <xdr:cNvSpPr txBox="1">
          <a:spLocks noChangeArrowheads="1"/>
        </xdr:cNvSpPr>
      </xdr:nvSpPr>
      <xdr:spPr bwMode="auto">
        <a:xfrm>
          <a:off x="228600" y="6629400"/>
          <a:ext cx="8429625"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Verdana"/>
            </a:rPr>
            <a:t>September 30, 2009 and June 30, 2009 quarter results do not include pro forma adjustments as all recent material acquisitions were included in the full quarter results.</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19050</xdr:colOff>
      <xdr:row>75</xdr:row>
      <xdr:rowOff>114300</xdr:rowOff>
    </xdr:from>
    <xdr:to>
      <xdr:col>7</xdr:col>
      <xdr:colOff>104775</xdr:colOff>
      <xdr:row>86</xdr:row>
      <xdr:rowOff>95250</xdr:rowOff>
    </xdr:to>
    <xdr:sp macro="" textlink="">
      <xdr:nvSpPr>
        <xdr:cNvPr id="21505" name="Text Box 1"/>
        <xdr:cNvSpPr txBox="1">
          <a:spLocks noChangeArrowheads="1"/>
        </xdr:cNvSpPr>
      </xdr:nvSpPr>
      <xdr:spPr bwMode="auto">
        <a:xfrm>
          <a:off x="219075" y="11696700"/>
          <a:ext cx="8305800" cy="1762125"/>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a:rPr>
            <a:t>(1) Transactions reported to the Financial Industry Regulatory Authority, or FINRA/NASDAQ Trade Reporting Facility.</a:t>
          </a:r>
        </a:p>
        <a:p>
          <a:pPr algn="l" rtl="0">
            <a:defRPr sz="1000"/>
          </a:pPr>
          <a:r>
            <a:rPr lang="en-US" sz="800" b="0" i="0" u="none" strike="noStrike" baseline="0">
              <a:solidFill>
                <a:srgbClr val="000000"/>
              </a:solidFill>
              <a:latin typeface="Verdana"/>
            </a:rPr>
            <a:t>(2) Includes transactions executed on both NASDAQ's and NASDAQ OMX BX's systems plus trades reported through the FINRA/NASDAQ Trade Reporting Facility.</a:t>
          </a:r>
        </a:p>
        <a:p>
          <a:pPr algn="l" rtl="0">
            <a:defRPr sz="1000"/>
          </a:pPr>
          <a:r>
            <a:rPr lang="en-US" sz="800" b="0" i="0" u="none" strike="noStrike" baseline="0">
              <a:solidFill>
                <a:srgbClr val="000000"/>
              </a:solidFill>
              <a:latin typeface="Verdana"/>
            </a:rPr>
            <a:t>(3) Transactions executed on Nord Pool ASA and reported for clearing to NASDAQ OMX Commodities measure by Terawatt hours (TWh) and one thousand metric tons of carbon dioxide (1000 tCO2). </a:t>
          </a:r>
        </a:p>
        <a:p>
          <a:pPr algn="l" rtl="0">
            <a:defRPr sz="1000"/>
          </a:pPr>
          <a:r>
            <a:rPr lang="en-US" sz="800" b="0" i="0" u="none" strike="noStrike" baseline="0">
              <a:solidFill>
                <a:srgbClr val="000000"/>
              </a:solidFill>
              <a:latin typeface="Verdana"/>
            </a:rPr>
            <a:t>(4) New listings include IPOs, including those completed on a best efforts basis, issuers that switched from other listing venues, closed-end funds and separately listed ETFs.</a:t>
          </a:r>
        </a:p>
        <a:p>
          <a:pPr algn="l" rtl="0">
            <a:defRPr sz="1000"/>
          </a:pPr>
          <a:r>
            <a:rPr lang="en-US" sz="800" b="0" i="0" u="none" strike="noStrike" baseline="0">
              <a:solidFill>
                <a:srgbClr val="000000"/>
              </a:solidFill>
              <a:latin typeface="Verdana"/>
            </a:rPr>
            <a:t>(5) Number of listed companies for NASDAQ at period end, including separately listed ETFs.</a:t>
          </a:r>
        </a:p>
        <a:p>
          <a:pPr algn="l" rtl="0">
            <a:defRPr sz="1000"/>
          </a:pPr>
          <a:r>
            <a:rPr lang="en-US" sz="800" b="0" i="0" u="none" strike="noStrike" baseline="0">
              <a:solidFill>
                <a:srgbClr val="000000"/>
              </a:solidFill>
              <a:latin typeface="Verdana"/>
            </a:rPr>
            <a:t>(6) Represents companies listed on the exchanges that comprise NASDAQ OMX Nordic and NASDAQ OMX Baltic and companies on the alternative markets, NASDAQ OMX First North at period end.</a:t>
          </a:r>
        </a:p>
        <a:p>
          <a:pPr algn="l" rtl="0">
            <a:defRPr sz="1000"/>
          </a:pPr>
          <a:r>
            <a:rPr lang="en-US" sz="800" b="0" i="0" u="none" strike="noStrike" baseline="0">
              <a:solidFill>
                <a:srgbClr val="000000"/>
              </a:solidFill>
              <a:latin typeface="Verdana"/>
            </a:rPr>
            <a:t>(7) Total contract value of orders signed. </a:t>
          </a:r>
        </a:p>
        <a:p>
          <a:pPr algn="l" rtl="0">
            <a:defRPr sz="1000"/>
          </a:pPr>
          <a:r>
            <a:rPr lang="en-US" sz="800" b="0" i="0" u="none" strike="noStrike" baseline="0">
              <a:solidFill>
                <a:srgbClr val="000000"/>
              </a:solidFill>
              <a:latin typeface="Verdana"/>
            </a:rPr>
            <a:t>(8) Represents total contract value of orders signed that are yet to recognized as revenue.    </a:t>
          </a:r>
        </a:p>
        <a:p>
          <a:pPr algn="l" rtl="0">
            <a:defRPr sz="1000"/>
          </a:pPr>
          <a:endParaRPr lang="en-US" sz="800" b="0" i="0" u="none" strike="noStrike" baseline="0">
            <a:solidFill>
              <a:srgbClr val="000000"/>
            </a:solidFill>
            <a:latin typeface="Verdana"/>
          </a:endParaRPr>
        </a:p>
        <a:p>
          <a:pPr algn="l" rtl="0">
            <a:defRPr sz="1000"/>
          </a:pPr>
          <a:endParaRPr lang="en-US" sz="800" b="0" i="0" u="none" strike="noStrike" baseline="0">
            <a:solidFill>
              <a:srgbClr val="000000"/>
            </a:solidFill>
            <a:latin typeface="Verdan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WINNT\Profiles\garofalm\Local%20Settings\Temporary%20Internet%20Files\OLKC4\WINNT\Profiles\palmierv\Local%20Settings\Temporary%20Internet%20Files\OLK2C\1stQTRFCST\1Q01FC%20TechSvcs6701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garofalm\Local%20Settings\Temporary%20Internet%20Files\OLKC4\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garofalm\Local%20Settings\Temporary%20Internet%20Files\OLKC4\WINNT\Profiles\palmierv\Local%20Settings\Temporary%20Internet%20Files\OLK2C\1stQTRFCST\1Q01FC%20TechSvcs67000REV.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2"/>
  <dimension ref="A1:L64"/>
  <sheetViews>
    <sheetView showGridLines="0" zoomScale="90" zoomScaleNormal="85" zoomScaleSheetLayoutView="80" workbookViewId="0">
      <selection sqref="A1:L1"/>
    </sheetView>
  </sheetViews>
  <sheetFormatPr defaultColWidth="13.1640625" defaultRowHeight="12.75"/>
  <cols>
    <col min="1" max="1" width="75.5" style="16" customWidth="1"/>
    <col min="2" max="2" width="1.83203125" style="29" customWidth="1"/>
    <col min="3" max="3" width="18.83203125" style="17" customWidth="1"/>
    <col min="4" max="4" width="1.83203125" style="16" customWidth="1"/>
    <col min="5" max="5" width="18.83203125" style="17" customWidth="1"/>
    <col min="6" max="6" width="1.83203125" style="16" customWidth="1"/>
    <col min="7" max="7" width="18.83203125" style="17" customWidth="1"/>
    <col min="8" max="8" width="1.83203125" style="16" customWidth="1"/>
    <col min="9" max="9" width="18.83203125" style="17" customWidth="1"/>
    <col min="10" max="10" width="1.83203125" style="16" customWidth="1"/>
    <col min="11" max="11" width="18.83203125" style="17" customWidth="1"/>
    <col min="12" max="12" width="1.83203125" style="16" customWidth="1"/>
    <col min="13" max="16384" width="13.1640625" style="16"/>
  </cols>
  <sheetData>
    <row r="1" spans="1:12" ht="12.95" customHeight="1">
      <c r="A1" s="305" t="s">
        <v>65</v>
      </c>
      <c r="B1" s="305"/>
      <c r="C1" s="305"/>
      <c r="D1" s="305"/>
      <c r="E1" s="305"/>
      <c r="F1" s="305"/>
      <c r="G1" s="305"/>
      <c r="H1" s="306"/>
      <c r="I1" s="306"/>
      <c r="J1" s="306"/>
      <c r="K1" s="306"/>
      <c r="L1" s="306"/>
    </row>
    <row r="2" spans="1:12" ht="12.95" customHeight="1">
      <c r="A2" s="307" t="s">
        <v>238</v>
      </c>
      <c r="B2" s="307"/>
      <c r="C2" s="307"/>
      <c r="D2" s="307"/>
      <c r="E2" s="307"/>
      <c r="F2" s="307"/>
      <c r="G2" s="307"/>
      <c r="H2" s="306"/>
      <c r="I2" s="306"/>
      <c r="J2" s="306"/>
      <c r="K2" s="306"/>
      <c r="L2" s="306"/>
    </row>
    <row r="3" spans="1:12" ht="12.95" customHeight="1">
      <c r="A3" s="307" t="s">
        <v>55</v>
      </c>
      <c r="B3" s="307"/>
      <c r="C3" s="307"/>
      <c r="D3" s="307"/>
      <c r="E3" s="307"/>
      <c r="F3" s="307"/>
      <c r="G3" s="307"/>
      <c r="H3" s="306"/>
      <c r="I3" s="306"/>
      <c r="J3" s="306"/>
      <c r="K3" s="306"/>
      <c r="L3" s="306"/>
    </row>
    <row r="4" spans="1:12" ht="12.95" customHeight="1">
      <c r="A4" s="307" t="s">
        <v>56</v>
      </c>
      <c r="B4" s="307"/>
      <c r="C4" s="307"/>
      <c r="D4" s="307"/>
      <c r="E4" s="307"/>
      <c r="F4" s="307"/>
      <c r="G4" s="307"/>
      <c r="H4" s="306"/>
      <c r="I4" s="306"/>
      <c r="J4" s="306"/>
      <c r="K4" s="306"/>
      <c r="L4" s="306"/>
    </row>
    <row r="5" spans="1:12" ht="12.95" customHeight="1">
      <c r="A5" s="92"/>
      <c r="B5" s="92"/>
      <c r="C5" s="92"/>
      <c r="D5" s="92"/>
      <c r="E5" s="92"/>
      <c r="F5" s="92"/>
      <c r="G5" s="206"/>
      <c r="I5" s="92"/>
      <c r="J5" s="92"/>
      <c r="K5" s="206"/>
    </row>
    <row r="6" spans="1:12">
      <c r="A6" s="29"/>
      <c r="C6" s="308" t="s">
        <v>111</v>
      </c>
      <c r="D6" s="308"/>
      <c r="E6" s="308"/>
      <c r="F6" s="308"/>
      <c r="G6" s="308"/>
      <c r="I6" s="304" t="s">
        <v>209</v>
      </c>
      <c r="J6" s="304"/>
      <c r="K6" s="304"/>
    </row>
    <row r="7" spans="1:12" ht="14.25" customHeight="1">
      <c r="B7" s="21"/>
      <c r="C7" s="35"/>
      <c r="D7" s="35"/>
      <c r="E7" s="35"/>
      <c r="F7" s="35"/>
      <c r="G7" s="207"/>
      <c r="I7" s="35"/>
      <c r="J7" s="35"/>
      <c r="K7" s="207"/>
    </row>
    <row r="8" spans="1:12" ht="13.5" customHeight="1">
      <c r="B8" s="21"/>
      <c r="C8" s="37" t="s">
        <v>1</v>
      </c>
      <c r="D8" s="33"/>
      <c r="E8" s="37" t="s">
        <v>156</v>
      </c>
      <c r="F8" s="33"/>
      <c r="G8" s="37" t="s">
        <v>1</v>
      </c>
      <c r="I8" s="37" t="s">
        <v>1</v>
      </c>
      <c r="J8" s="270"/>
      <c r="K8" s="37" t="s">
        <v>1</v>
      </c>
    </row>
    <row r="9" spans="1:12" ht="16.5" customHeight="1">
      <c r="B9" s="21"/>
      <c r="C9" s="38" t="s">
        <v>136</v>
      </c>
      <c r="D9" s="23"/>
      <c r="E9" s="38" t="s">
        <v>136</v>
      </c>
      <c r="F9" s="23"/>
      <c r="G9" s="38" t="s">
        <v>52</v>
      </c>
      <c r="I9" s="38" t="s">
        <v>136</v>
      </c>
      <c r="J9" s="271"/>
      <c r="K9" s="38" t="s">
        <v>52</v>
      </c>
    </row>
    <row r="10" spans="1:12" ht="17.25" customHeight="1">
      <c r="A10" s="24" t="s">
        <v>21</v>
      </c>
      <c r="B10" s="21"/>
      <c r="C10" s="16"/>
      <c r="E10" s="39"/>
      <c r="I10" s="39"/>
      <c r="J10" s="17"/>
    </row>
    <row r="11" spans="1:12" ht="17.25" customHeight="1">
      <c r="A11" s="16" t="s">
        <v>122</v>
      </c>
      <c r="B11" s="21"/>
      <c r="C11" s="145">
        <v>686</v>
      </c>
      <c r="D11" s="145"/>
      <c r="E11" s="202">
        <v>691</v>
      </c>
      <c r="F11" s="145"/>
      <c r="G11" s="145">
        <v>901</v>
      </c>
      <c r="I11" s="145">
        <v>2929</v>
      </c>
      <c r="J11" s="145"/>
      <c r="K11" s="145">
        <v>3176</v>
      </c>
    </row>
    <row r="12" spans="1:12" ht="17.25" customHeight="1">
      <c r="A12" s="29" t="s">
        <v>102</v>
      </c>
      <c r="B12" s="25"/>
      <c r="C12" s="39"/>
      <c r="D12" s="39"/>
      <c r="E12" s="18"/>
      <c r="F12" s="39"/>
      <c r="G12" s="39"/>
      <c r="I12" s="39"/>
      <c r="J12" s="39"/>
      <c r="K12" s="39"/>
    </row>
    <row r="13" spans="1:12" ht="17.25" customHeight="1">
      <c r="A13" s="16" t="s">
        <v>33</v>
      </c>
      <c r="B13" s="25"/>
      <c r="C13" s="94">
        <v>-308</v>
      </c>
      <c r="D13" s="94"/>
      <c r="E13" s="20">
        <v>-329</v>
      </c>
      <c r="F13" s="94"/>
      <c r="G13" s="94">
        <v>-528</v>
      </c>
      <c r="I13" s="94">
        <v>-1475</v>
      </c>
      <c r="J13" s="94"/>
      <c r="K13" s="94">
        <v>-1744</v>
      </c>
    </row>
    <row r="14" spans="1:12" ht="17.25" customHeight="1">
      <c r="A14" s="16" t="s">
        <v>34</v>
      </c>
      <c r="B14" s="25"/>
      <c r="C14" s="94">
        <v>-138</v>
      </c>
      <c r="D14" s="94"/>
      <c r="E14" s="20">
        <v>-132</v>
      </c>
      <c r="F14" s="94"/>
      <c r="G14" s="210">
        <v>-94</v>
      </c>
      <c r="I14" s="94">
        <v>-481</v>
      </c>
      <c r="J14" s="94"/>
      <c r="K14" s="210">
        <v>-446</v>
      </c>
    </row>
    <row r="15" spans="1:12" ht="17.25" customHeight="1">
      <c r="A15" s="16" t="s">
        <v>23</v>
      </c>
      <c r="B15" s="25"/>
      <c r="C15" s="211">
        <v>-446</v>
      </c>
      <c r="D15" s="139"/>
      <c r="E15" s="138">
        <v>-461</v>
      </c>
      <c r="F15" s="139"/>
      <c r="G15" s="211">
        <v>-622</v>
      </c>
      <c r="I15" s="211">
        <v>-1956</v>
      </c>
      <c r="J15" s="139"/>
      <c r="K15" s="211">
        <v>-2190</v>
      </c>
    </row>
    <row r="16" spans="1:12" ht="17.25" customHeight="1">
      <c r="A16" s="16" t="s">
        <v>120</v>
      </c>
      <c r="B16" s="21"/>
      <c r="C16" s="141"/>
      <c r="D16" s="141"/>
      <c r="E16" s="140"/>
      <c r="F16" s="141"/>
      <c r="G16" s="141"/>
      <c r="H16" s="17"/>
      <c r="I16" s="141"/>
      <c r="J16" s="141"/>
      <c r="K16" s="141"/>
    </row>
    <row r="17" spans="1:11" ht="17.25" customHeight="1">
      <c r="A17" s="16" t="s">
        <v>131</v>
      </c>
      <c r="B17" s="21"/>
      <c r="C17" s="141">
        <v>240</v>
      </c>
      <c r="D17" s="141"/>
      <c r="E17" s="140">
        <v>230</v>
      </c>
      <c r="F17" s="141"/>
      <c r="G17" s="141">
        <v>279</v>
      </c>
      <c r="I17" s="141">
        <v>973</v>
      </c>
      <c r="J17" s="141"/>
      <c r="K17" s="141">
        <v>986</v>
      </c>
    </row>
    <row r="18" spans="1:11" ht="17.25" customHeight="1">
      <c r="B18" s="21"/>
      <c r="C18" s="141"/>
      <c r="D18" s="141"/>
      <c r="E18" s="141"/>
      <c r="F18" s="141"/>
      <c r="G18" s="141"/>
      <c r="H18" s="17"/>
      <c r="I18" s="141"/>
      <c r="J18" s="141"/>
      <c r="K18" s="141"/>
    </row>
    <row r="19" spans="1:11" ht="17.25" customHeight="1">
      <c r="A19" s="16" t="s">
        <v>123</v>
      </c>
      <c r="B19" s="21"/>
      <c r="C19" s="94">
        <v>82</v>
      </c>
      <c r="D19" s="94"/>
      <c r="E19" s="20">
        <v>81</v>
      </c>
      <c r="F19" s="94"/>
      <c r="G19" s="94">
        <v>85</v>
      </c>
      <c r="I19" s="94">
        <v>324</v>
      </c>
      <c r="J19" s="94"/>
      <c r="K19" s="94">
        <v>343</v>
      </c>
    </row>
    <row r="20" spans="1:11" ht="17.25" customHeight="1">
      <c r="A20" s="16" t="s">
        <v>124</v>
      </c>
      <c r="B20" s="21"/>
      <c r="C20" s="94">
        <v>44</v>
      </c>
      <c r="D20" s="94"/>
      <c r="E20" s="20">
        <v>36</v>
      </c>
      <c r="F20" s="94"/>
      <c r="G20" s="94">
        <v>35</v>
      </c>
      <c r="I20" s="94">
        <v>145</v>
      </c>
      <c r="J20" s="94"/>
      <c r="K20" s="94">
        <v>119</v>
      </c>
    </row>
    <row r="21" spans="1:11" ht="17.25" customHeight="1">
      <c r="A21" s="16" t="s">
        <v>53</v>
      </c>
      <c r="B21" s="21"/>
      <c r="C21" s="210">
        <v>3</v>
      </c>
      <c r="D21" s="94"/>
      <c r="E21" s="137">
        <v>2</v>
      </c>
      <c r="F21" s="94"/>
      <c r="G21" s="210">
        <v>4</v>
      </c>
      <c r="I21" s="210">
        <v>11</v>
      </c>
      <c r="J21" s="94"/>
      <c r="K21" s="210">
        <v>12</v>
      </c>
    </row>
    <row r="22" spans="1:11" s="24" customFormat="1" ht="17.25" customHeight="1">
      <c r="C22" s="208"/>
      <c r="D22" s="55"/>
      <c r="E22" s="55"/>
      <c r="F22" s="208"/>
      <c r="G22" s="208"/>
      <c r="H22" s="85"/>
      <c r="I22" s="208"/>
      <c r="J22" s="208"/>
      <c r="K22" s="208"/>
    </row>
    <row r="23" spans="1:11" s="24" customFormat="1" ht="17.25" customHeight="1">
      <c r="A23" s="24" t="s">
        <v>121</v>
      </c>
      <c r="B23" s="25"/>
      <c r="C23" s="209"/>
      <c r="D23" s="129"/>
      <c r="E23" s="129"/>
      <c r="F23" s="209"/>
      <c r="G23" s="209"/>
      <c r="H23" s="85"/>
      <c r="I23" s="209"/>
      <c r="J23" s="209"/>
      <c r="K23" s="209"/>
    </row>
    <row r="24" spans="1:11" s="24" customFormat="1" ht="17.25" customHeight="1">
      <c r="A24" s="24" t="s">
        <v>59</v>
      </c>
      <c r="B24" s="25"/>
      <c r="C24" s="210">
        <v>369</v>
      </c>
      <c r="D24" s="139"/>
      <c r="E24" s="137">
        <v>349</v>
      </c>
      <c r="F24" s="139"/>
      <c r="G24" s="210">
        <v>403</v>
      </c>
      <c r="I24" s="210">
        <v>1453</v>
      </c>
      <c r="J24" s="139"/>
      <c r="K24" s="210">
        <v>1460</v>
      </c>
    </row>
    <row r="25" spans="1:11" ht="17.25" customHeight="1">
      <c r="A25" s="24" t="s">
        <v>74</v>
      </c>
      <c r="B25" s="26"/>
      <c r="C25" s="143"/>
      <c r="D25" s="143"/>
      <c r="E25" s="142"/>
      <c r="F25" s="143"/>
      <c r="G25" s="143"/>
      <c r="I25" s="143"/>
      <c r="J25" s="143"/>
      <c r="K25" s="143"/>
    </row>
    <row r="26" spans="1:11" ht="17.25" customHeight="1">
      <c r="A26" s="16" t="s">
        <v>25</v>
      </c>
      <c r="B26" s="26"/>
      <c r="C26" s="94">
        <v>110</v>
      </c>
      <c r="D26" s="94"/>
      <c r="E26" s="20">
        <v>99</v>
      </c>
      <c r="F26" s="94"/>
      <c r="G26" s="94">
        <v>106</v>
      </c>
      <c r="I26" s="94">
        <v>412</v>
      </c>
      <c r="J26" s="94"/>
      <c r="K26" s="94">
        <v>401</v>
      </c>
    </row>
    <row r="27" spans="1:11" ht="17.25" customHeight="1">
      <c r="A27" s="16" t="s">
        <v>26</v>
      </c>
      <c r="B27" s="21"/>
      <c r="C27" s="144">
        <v>7</v>
      </c>
      <c r="D27" s="144"/>
      <c r="E27" s="19">
        <v>3</v>
      </c>
      <c r="F27" s="144"/>
      <c r="G27" s="144">
        <v>6</v>
      </c>
      <c r="I27" s="144">
        <v>15</v>
      </c>
      <c r="J27" s="144"/>
      <c r="K27" s="144">
        <v>19</v>
      </c>
    </row>
    <row r="28" spans="1:11" ht="17.25" customHeight="1">
      <c r="A28" s="16" t="s">
        <v>27</v>
      </c>
      <c r="B28" s="21"/>
      <c r="C28" s="144">
        <v>27</v>
      </c>
      <c r="D28" s="144"/>
      <c r="E28" s="19">
        <v>27</v>
      </c>
      <c r="F28" s="144"/>
      <c r="G28" s="144">
        <v>27</v>
      </c>
      <c r="I28" s="144">
        <v>104</v>
      </c>
      <c r="J28" s="144"/>
      <c r="K28" s="144">
        <v>93</v>
      </c>
    </row>
    <row r="29" spans="1:11" ht="17.25" customHeight="1">
      <c r="A29" s="16" t="s">
        <v>28</v>
      </c>
      <c r="B29" s="21"/>
      <c r="C29" s="94">
        <v>20</v>
      </c>
      <c r="D29" s="94"/>
      <c r="E29" s="20">
        <v>20</v>
      </c>
      <c r="F29" s="94"/>
      <c r="G29" s="94">
        <v>19</v>
      </c>
      <c r="I29" s="94">
        <v>76</v>
      </c>
      <c r="J29" s="94"/>
      <c r="K29" s="94">
        <v>72</v>
      </c>
    </row>
    <row r="30" spans="1:11" ht="17.25" customHeight="1">
      <c r="A30" s="16" t="s">
        <v>30</v>
      </c>
      <c r="B30" s="21"/>
      <c r="C30" s="144">
        <v>16</v>
      </c>
      <c r="D30" s="144"/>
      <c r="E30" s="19">
        <v>14</v>
      </c>
      <c r="F30" s="144"/>
      <c r="G30" s="144">
        <v>13</v>
      </c>
      <c r="I30" s="144">
        <v>58</v>
      </c>
      <c r="J30" s="144"/>
      <c r="K30" s="144">
        <v>54</v>
      </c>
    </row>
    <row r="31" spans="1:11" ht="17.25" customHeight="1">
      <c r="A31" s="16" t="s">
        <v>29</v>
      </c>
      <c r="B31" s="21"/>
      <c r="C31" s="144">
        <v>26</v>
      </c>
      <c r="D31" s="144"/>
      <c r="E31" s="19">
        <v>19</v>
      </c>
      <c r="F31" s="144"/>
      <c r="G31" s="144">
        <v>17</v>
      </c>
      <c r="I31" s="144">
        <v>81</v>
      </c>
      <c r="J31" s="144"/>
      <c r="K31" s="144">
        <v>65</v>
      </c>
    </row>
    <row r="32" spans="1:11" ht="17.25" customHeight="1">
      <c r="A32" s="16" t="s">
        <v>50</v>
      </c>
      <c r="B32" s="21"/>
      <c r="C32" s="144">
        <v>3</v>
      </c>
      <c r="D32" s="144"/>
      <c r="E32" s="19">
        <v>10</v>
      </c>
      <c r="F32" s="144"/>
      <c r="G32" s="144">
        <v>7</v>
      </c>
      <c r="I32" s="144">
        <v>32</v>
      </c>
      <c r="J32" s="144"/>
      <c r="K32" s="144">
        <v>29</v>
      </c>
    </row>
    <row r="33" spans="1:11" ht="17.25" customHeight="1">
      <c r="A33" s="16" t="s">
        <v>112</v>
      </c>
      <c r="B33" s="21"/>
      <c r="C33" s="144">
        <v>0</v>
      </c>
      <c r="D33" s="144"/>
      <c r="E33" s="19">
        <v>5</v>
      </c>
      <c r="F33" s="144"/>
      <c r="G33" s="144">
        <v>10</v>
      </c>
      <c r="I33" s="144">
        <v>17</v>
      </c>
      <c r="J33" s="144"/>
      <c r="K33" s="144">
        <v>25</v>
      </c>
    </row>
    <row r="34" spans="1:11" ht="17.25" customHeight="1">
      <c r="A34" s="16" t="s">
        <v>47</v>
      </c>
      <c r="B34" s="28"/>
      <c r="C34" s="210">
        <v>11</v>
      </c>
      <c r="D34" s="139"/>
      <c r="E34" s="137">
        <v>21</v>
      </c>
      <c r="F34" s="139"/>
      <c r="G34" s="210">
        <v>18</v>
      </c>
      <c r="I34" s="210">
        <v>55</v>
      </c>
      <c r="J34" s="139"/>
      <c r="K34" s="210">
        <v>62</v>
      </c>
    </row>
    <row r="35" spans="1:11" s="24" customFormat="1" ht="17.25" customHeight="1">
      <c r="A35" s="16" t="s">
        <v>51</v>
      </c>
      <c r="B35" s="25"/>
      <c r="C35" s="211">
        <v>220</v>
      </c>
      <c r="D35" s="94"/>
      <c r="E35" s="138">
        <v>218</v>
      </c>
      <c r="F35" s="94"/>
      <c r="G35" s="211">
        <v>223</v>
      </c>
      <c r="I35" s="211">
        <v>850</v>
      </c>
      <c r="J35" s="94"/>
      <c r="K35" s="211">
        <v>820</v>
      </c>
    </row>
    <row r="36" spans="1:11" s="24" customFormat="1" ht="9.75" customHeight="1">
      <c r="A36" s="16"/>
      <c r="B36" s="25"/>
      <c r="C36" s="94"/>
      <c r="D36" s="94"/>
      <c r="E36" s="20"/>
      <c r="F36" s="94"/>
      <c r="G36" s="94"/>
      <c r="I36" s="94"/>
      <c r="J36" s="94"/>
      <c r="K36" s="94"/>
    </row>
    <row r="37" spans="1:11" s="18" customFormat="1" ht="17.25" customHeight="1">
      <c r="A37" s="18" t="s">
        <v>36</v>
      </c>
      <c r="B37" s="27"/>
      <c r="C37" s="94">
        <v>149</v>
      </c>
      <c r="D37" s="94"/>
      <c r="E37" s="20">
        <v>131</v>
      </c>
      <c r="F37" s="94"/>
      <c r="G37" s="94">
        <v>180</v>
      </c>
      <c r="I37" s="94">
        <v>603</v>
      </c>
      <c r="J37" s="94"/>
      <c r="K37" s="94">
        <v>640</v>
      </c>
    </row>
    <row r="38" spans="1:11" s="18" customFormat="1" ht="9.75" customHeight="1">
      <c r="B38" s="27"/>
      <c r="C38" s="94"/>
      <c r="D38" s="94"/>
      <c r="E38" s="20"/>
      <c r="F38" s="94"/>
      <c r="G38" s="94"/>
      <c r="I38" s="94"/>
      <c r="J38" s="94"/>
      <c r="K38" s="94"/>
    </row>
    <row r="39" spans="1:11" ht="17.25" customHeight="1">
      <c r="A39" s="16" t="s">
        <v>142</v>
      </c>
      <c r="B39" s="21"/>
      <c r="C39" s="144">
        <v>3</v>
      </c>
      <c r="D39" s="144"/>
      <c r="E39" s="19">
        <v>3</v>
      </c>
      <c r="F39" s="144"/>
      <c r="G39" s="144">
        <v>7</v>
      </c>
      <c r="I39" s="144">
        <v>13</v>
      </c>
      <c r="J39" s="144"/>
      <c r="K39" s="144">
        <v>35</v>
      </c>
    </row>
    <row r="40" spans="1:11" ht="17.25" customHeight="1">
      <c r="A40" s="16" t="s">
        <v>143</v>
      </c>
      <c r="B40" s="21"/>
      <c r="C40" s="94">
        <v>-25</v>
      </c>
      <c r="D40" s="94"/>
      <c r="E40" s="20">
        <v>-26</v>
      </c>
      <c r="F40" s="94"/>
      <c r="G40" s="94">
        <v>-35</v>
      </c>
      <c r="I40" s="94">
        <v>-102</v>
      </c>
      <c r="J40" s="94"/>
      <c r="K40" s="94">
        <v>-97</v>
      </c>
    </row>
    <row r="41" spans="1:11" ht="17.25" customHeight="1">
      <c r="A41" s="16" t="s">
        <v>144</v>
      </c>
      <c r="B41" s="21"/>
      <c r="C41" s="94">
        <v>0</v>
      </c>
      <c r="D41" s="94"/>
      <c r="E41" s="20">
        <v>1</v>
      </c>
      <c r="F41" s="94"/>
      <c r="G41" s="94">
        <v>3</v>
      </c>
      <c r="I41" s="94">
        <v>2</v>
      </c>
      <c r="J41" s="94"/>
      <c r="K41" s="94">
        <v>8</v>
      </c>
    </row>
    <row r="42" spans="1:11" ht="17.25" customHeight="1">
      <c r="A42" s="16" t="s">
        <v>210</v>
      </c>
      <c r="B42" s="21"/>
      <c r="C42" s="94">
        <v>0</v>
      </c>
      <c r="D42" s="94"/>
      <c r="E42" s="20">
        <v>0</v>
      </c>
      <c r="F42" s="94"/>
      <c r="G42" s="94">
        <v>0</v>
      </c>
      <c r="I42" s="94">
        <v>-5</v>
      </c>
      <c r="J42" s="94"/>
      <c r="K42" s="94">
        <v>0</v>
      </c>
    </row>
    <row r="43" spans="1:11" ht="17.25" customHeight="1">
      <c r="A43" s="16" t="s">
        <v>218</v>
      </c>
      <c r="B43" s="21"/>
      <c r="C43" s="94">
        <v>12</v>
      </c>
      <c r="D43" s="94"/>
      <c r="E43" s="20">
        <v>0</v>
      </c>
      <c r="F43" s="94"/>
      <c r="G43" s="94">
        <v>0</v>
      </c>
      <c r="I43" s="94">
        <v>12</v>
      </c>
      <c r="J43" s="94"/>
      <c r="K43" s="94">
        <v>0</v>
      </c>
    </row>
    <row r="44" spans="1:11" ht="17.25" customHeight="1">
      <c r="A44" s="16" t="s">
        <v>211</v>
      </c>
      <c r="B44" s="21"/>
      <c r="C44" s="94">
        <v>-87</v>
      </c>
      <c r="D44" s="94"/>
      <c r="E44" s="20">
        <v>0</v>
      </c>
      <c r="F44" s="94"/>
      <c r="G44" s="94">
        <v>0</v>
      </c>
      <c r="I44" s="94">
        <v>-107</v>
      </c>
      <c r="J44" s="94"/>
      <c r="K44" s="94">
        <v>27</v>
      </c>
    </row>
    <row r="45" spans="1:11" ht="17.25" customHeight="1">
      <c r="A45" s="16" t="s">
        <v>157</v>
      </c>
      <c r="B45" s="21"/>
      <c r="C45" s="94">
        <v>0</v>
      </c>
      <c r="D45" s="94"/>
      <c r="E45" s="20">
        <v>-25</v>
      </c>
      <c r="F45" s="94"/>
      <c r="G45" s="94">
        <v>0</v>
      </c>
      <c r="I45" s="94">
        <v>-25</v>
      </c>
      <c r="J45" s="94"/>
      <c r="K45" s="94">
        <v>0</v>
      </c>
    </row>
    <row r="46" spans="1:11" ht="17.25" customHeight="1">
      <c r="A46" s="29" t="s">
        <v>130</v>
      </c>
      <c r="B46" s="21"/>
      <c r="C46" s="94">
        <v>0</v>
      </c>
      <c r="D46" s="94"/>
      <c r="E46" s="20">
        <v>0</v>
      </c>
      <c r="F46" s="94"/>
      <c r="G46" s="94">
        <v>-35</v>
      </c>
      <c r="I46" s="94">
        <v>0</v>
      </c>
      <c r="J46" s="94"/>
      <c r="K46" s="94">
        <v>-42</v>
      </c>
    </row>
    <row r="47" spans="1:11" ht="17.25" customHeight="1">
      <c r="A47" s="16" t="s">
        <v>183</v>
      </c>
      <c r="B47" s="21"/>
      <c r="C47" s="94">
        <v>0</v>
      </c>
      <c r="D47" s="94"/>
      <c r="E47" s="20">
        <v>0</v>
      </c>
      <c r="F47" s="94"/>
      <c r="G47" s="94">
        <v>-47</v>
      </c>
      <c r="I47" s="94">
        <v>0</v>
      </c>
      <c r="J47" s="94"/>
      <c r="K47" s="94">
        <v>-58</v>
      </c>
    </row>
    <row r="48" spans="1:11" ht="4.5" customHeight="1"/>
    <row r="49" spans="1:12" ht="17.25" customHeight="1">
      <c r="A49" s="16" t="s">
        <v>45</v>
      </c>
      <c r="B49" s="21"/>
      <c r="C49" s="212">
        <v>52</v>
      </c>
      <c r="D49" s="20"/>
      <c r="E49" s="196">
        <v>84</v>
      </c>
      <c r="F49" s="20"/>
      <c r="G49" s="212">
        <v>73</v>
      </c>
      <c r="I49" s="212">
        <v>391</v>
      </c>
      <c r="J49" s="94"/>
      <c r="K49" s="212">
        <v>513</v>
      </c>
    </row>
    <row r="50" spans="1:12" s="24" customFormat="1" ht="17.25" customHeight="1">
      <c r="A50" s="16" t="s">
        <v>37</v>
      </c>
      <c r="B50" s="21"/>
      <c r="C50" s="210">
        <v>10</v>
      </c>
      <c r="D50" s="139"/>
      <c r="E50" s="137">
        <v>25</v>
      </c>
      <c r="F50" s="139"/>
      <c r="G50" s="210">
        <v>38</v>
      </c>
      <c r="I50" s="210">
        <v>128</v>
      </c>
      <c r="J50" s="139"/>
      <c r="K50" s="210">
        <v>198</v>
      </c>
    </row>
    <row r="51" spans="1:12" s="24" customFormat="1" ht="17.25" customHeight="1">
      <c r="A51" s="85" t="s">
        <v>212</v>
      </c>
      <c r="B51" s="302"/>
      <c r="C51" s="213">
        <v>42</v>
      </c>
      <c r="D51" s="199"/>
      <c r="E51" s="213">
        <v>59</v>
      </c>
      <c r="F51" s="199"/>
      <c r="G51" s="213">
        <v>35</v>
      </c>
      <c r="H51" s="85"/>
      <c r="I51" s="213">
        <v>263</v>
      </c>
      <c r="J51" s="199"/>
      <c r="K51" s="213">
        <v>315</v>
      </c>
    </row>
    <row r="52" spans="1:12" s="24" customFormat="1" ht="8.25" customHeight="1">
      <c r="A52" s="85"/>
      <c r="B52" s="132"/>
      <c r="C52" s="133"/>
      <c r="D52" s="43"/>
      <c r="E52" s="133"/>
      <c r="F52" s="85"/>
      <c r="G52" s="133"/>
      <c r="H52" s="85"/>
      <c r="I52" s="133"/>
      <c r="J52" s="85"/>
      <c r="K52" s="133"/>
    </row>
    <row r="53" spans="1:12" s="24" customFormat="1" ht="17.25" customHeight="1">
      <c r="A53" s="17" t="s">
        <v>235</v>
      </c>
      <c r="B53" s="214"/>
      <c r="C53" s="210">
        <v>1</v>
      </c>
      <c r="D53" s="42"/>
      <c r="E53" s="210">
        <v>1</v>
      </c>
      <c r="F53" s="85"/>
      <c r="G53" s="210">
        <v>0</v>
      </c>
      <c r="H53" s="85"/>
      <c r="I53" s="210">
        <v>3</v>
      </c>
      <c r="J53" s="85"/>
      <c r="K53" s="210">
        <v>-1</v>
      </c>
    </row>
    <row r="54" spans="1:12" s="24" customFormat="1" ht="3.75" customHeight="1">
      <c r="A54" s="85"/>
      <c r="B54" s="132"/>
      <c r="C54" s="133"/>
      <c r="D54" s="43"/>
      <c r="E54" s="133"/>
      <c r="F54" s="85"/>
      <c r="G54" s="133"/>
      <c r="H54" s="85"/>
      <c r="I54" s="133"/>
      <c r="J54" s="85"/>
      <c r="K54" s="133"/>
    </row>
    <row r="55" spans="1:12" s="24" customFormat="1" ht="17.25" customHeight="1" thickBot="1">
      <c r="A55" s="85" t="s">
        <v>213</v>
      </c>
      <c r="B55" s="132"/>
      <c r="C55" s="134">
        <v>43</v>
      </c>
      <c r="D55" s="135"/>
      <c r="E55" s="134">
        <v>60</v>
      </c>
      <c r="F55" s="136"/>
      <c r="G55" s="134">
        <v>35</v>
      </c>
      <c r="H55" s="85"/>
      <c r="I55" s="134">
        <v>266</v>
      </c>
      <c r="J55" s="136"/>
      <c r="K55" s="134">
        <v>314</v>
      </c>
    </row>
    <row r="56" spans="1:12" ht="17.25" customHeight="1" thickTop="1">
      <c r="A56" s="17"/>
      <c r="B56" s="214"/>
      <c r="C56" s="39"/>
      <c r="D56" s="39"/>
      <c r="E56" s="18"/>
      <c r="F56" s="39"/>
      <c r="G56" s="39"/>
      <c r="I56" s="39"/>
      <c r="J56" s="39"/>
      <c r="K56" s="39"/>
    </row>
    <row r="57" spans="1:12" ht="17.25" customHeight="1">
      <c r="A57" s="85" t="s">
        <v>41</v>
      </c>
      <c r="B57" s="215"/>
      <c r="C57" s="39"/>
      <c r="D57" s="17"/>
      <c r="E57" s="18"/>
      <c r="F57" s="17"/>
      <c r="I57" s="39"/>
      <c r="J57" s="17"/>
    </row>
    <row r="58" spans="1:12" ht="17.25" customHeight="1" thickBot="1">
      <c r="A58" s="29" t="s">
        <v>242</v>
      </c>
      <c r="C58" s="40">
        <v>0.2</v>
      </c>
      <c r="D58" s="44"/>
      <c r="E58" s="89">
        <v>0.3</v>
      </c>
      <c r="F58" s="44"/>
      <c r="G58" s="40">
        <v>0.17</v>
      </c>
      <c r="I58" s="40">
        <v>1.3</v>
      </c>
      <c r="J58" s="44"/>
      <c r="K58" s="40">
        <v>1.65</v>
      </c>
    </row>
    <row r="59" spans="1:12" ht="17.25" customHeight="1" thickTop="1" thickBot="1">
      <c r="A59" s="29" t="s">
        <v>243</v>
      </c>
      <c r="C59" s="40">
        <v>0.2</v>
      </c>
      <c r="D59" s="45"/>
      <c r="E59" s="89">
        <v>0.28000000000000003</v>
      </c>
      <c r="F59" s="45"/>
      <c r="G59" s="40">
        <v>0.17</v>
      </c>
      <c r="I59" s="40">
        <v>1.25</v>
      </c>
      <c r="J59" s="45"/>
      <c r="K59" s="40">
        <v>1.55</v>
      </c>
    </row>
    <row r="60" spans="1:12" ht="17.25" customHeight="1" thickTop="1">
      <c r="A60" s="35"/>
      <c r="C60" s="16"/>
      <c r="D60" s="17"/>
      <c r="E60" s="16"/>
      <c r="F60" s="17"/>
      <c r="J60" s="17"/>
      <c r="L60" s="17"/>
    </row>
    <row r="61" spans="1:12" ht="17.25" customHeight="1">
      <c r="A61" s="31" t="s">
        <v>73</v>
      </c>
      <c r="B61" s="30"/>
      <c r="C61" s="61"/>
      <c r="D61" s="41"/>
      <c r="E61" s="61"/>
      <c r="F61" s="41"/>
      <c r="G61" s="41"/>
      <c r="I61" s="41"/>
      <c r="J61" s="41"/>
      <c r="K61" s="41"/>
      <c r="L61" s="17"/>
    </row>
    <row r="62" spans="1:12" ht="17.25" customHeight="1">
      <c r="A62" s="31" t="s">
        <v>42</v>
      </c>
      <c r="B62" s="30"/>
      <c r="C62" s="61"/>
      <c r="D62" s="41"/>
      <c r="E62" s="61"/>
      <c r="F62" s="41"/>
      <c r="G62" s="41"/>
      <c r="I62" s="41"/>
      <c r="J62" s="41"/>
      <c r="K62" s="41"/>
      <c r="L62" s="17"/>
    </row>
    <row r="63" spans="1:12" ht="17.25" customHeight="1">
      <c r="A63" s="18" t="s">
        <v>31</v>
      </c>
      <c r="B63" s="30"/>
      <c r="C63" s="20">
        <v>211</v>
      </c>
      <c r="D63" s="94"/>
      <c r="E63" s="20">
        <v>203</v>
      </c>
      <c r="F63" s="144"/>
      <c r="G63" s="94">
        <v>201</v>
      </c>
      <c r="I63" s="94">
        <v>205</v>
      </c>
      <c r="J63" s="144"/>
      <c r="K63" s="94">
        <v>190</v>
      </c>
    </row>
    <row r="64" spans="1:12" s="19" customFormat="1" ht="17.25" customHeight="1">
      <c r="A64" s="18" t="s">
        <v>32</v>
      </c>
      <c r="B64" s="32"/>
      <c r="C64" s="20">
        <v>215</v>
      </c>
      <c r="D64" s="94"/>
      <c r="E64" s="20">
        <v>215</v>
      </c>
      <c r="F64" s="144"/>
      <c r="G64" s="94">
        <v>214</v>
      </c>
      <c r="I64" s="94">
        <v>215</v>
      </c>
      <c r="J64" s="144"/>
      <c r="K64" s="94">
        <v>205</v>
      </c>
    </row>
  </sheetData>
  <mergeCells count="6">
    <mergeCell ref="I6:K6"/>
    <mergeCell ref="A1:L1"/>
    <mergeCell ref="A2:L2"/>
    <mergeCell ref="A3:L3"/>
    <mergeCell ref="A4:L4"/>
    <mergeCell ref="C6:G6"/>
  </mergeCells>
  <phoneticPr fontId="0" type="noConversion"/>
  <printOptions horizontalCentered="1"/>
  <pageMargins left="0.5" right="0.5" top="0.75" bottom="0.75" header="0.5" footer="0.5"/>
  <pageSetup scale="70"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9"/>
  <dimension ref="A1:O72"/>
  <sheetViews>
    <sheetView showGridLines="0" tabSelected="1" zoomScale="95" zoomScaleNormal="85" zoomScaleSheetLayoutView="100" workbookViewId="0">
      <selection sqref="A1:N1"/>
    </sheetView>
  </sheetViews>
  <sheetFormatPr defaultRowHeight="12.75"/>
  <cols>
    <col min="1" max="1" width="2.83203125" style="47" customWidth="1"/>
    <col min="2" max="2" width="29.1640625" style="47" customWidth="1"/>
    <col min="3" max="3" width="44.1640625" style="47" customWidth="1"/>
    <col min="4" max="4" width="1.83203125" style="47" customWidth="1"/>
    <col min="5" max="5" width="18.83203125" style="47" customWidth="1"/>
    <col min="6" max="6" width="1.83203125" style="103" customWidth="1"/>
    <col min="7" max="7" width="18.83203125" style="47" customWidth="1"/>
    <col min="8" max="8" width="1.83203125" style="103" customWidth="1"/>
    <col min="9" max="9" width="19" style="47" customWidth="1"/>
    <col min="10" max="10" width="1.83203125" style="47" customWidth="1"/>
    <col min="11" max="11" width="18.83203125" style="216" customWidth="1"/>
    <col min="12" max="12" width="1.83203125" style="258" customWidth="1"/>
    <col min="13" max="13" width="19" style="216" customWidth="1"/>
    <col min="14" max="14" width="1.83203125" style="47" customWidth="1"/>
    <col min="15" max="16384" width="9.33203125" style="47"/>
  </cols>
  <sheetData>
    <row r="1" spans="1:15">
      <c r="A1" s="313" t="s">
        <v>65</v>
      </c>
      <c r="B1" s="313"/>
      <c r="C1" s="313"/>
      <c r="D1" s="313"/>
      <c r="E1" s="313"/>
      <c r="F1" s="313"/>
      <c r="G1" s="313"/>
      <c r="H1" s="313"/>
      <c r="I1" s="313"/>
      <c r="J1" s="306"/>
      <c r="K1" s="306"/>
      <c r="L1" s="306"/>
      <c r="M1" s="306"/>
      <c r="N1" s="306"/>
    </row>
    <row r="2" spans="1:15">
      <c r="A2" s="313" t="s">
        <v>135</v>
      </c>
      <c r="B2" s="313"/>
      <c r="C2" s="313"/>
      <c r="D2" s="313"/>
      <c r="E2" s="313"/>
      <c r="F2" s="313"/>
      <c r="G2" s="313"/>
      <c r="H2" s="313"/>
      <c r="I2" s="313"/>
      <c r="J2" s="306"/>
      <c r="K2" s="306"/>
      <c r="L2" s="306"/>
      <c r="M2" s="306"/>
      <c r="N2" s="306"/>
    </row>
    <row r="3" spans="1:15">
      <c r="A3" s="313" t="s">
        <v>0</v>
      </c>
      <c r="B3" s="313"/>
      <c r="C3" s="313"/>
      <c r="D3" s="313"/>
      <c r="E3" s="313"/>
      <c r="F3" s="313"/>
      <c r="G3" s="313"/>
      <c r="H3" s="313"/>
      <c r="I3" s="313"/>
      <c r="J3" s="306"/>
      <c r="K3" s="306"/>
      <c r="L3" s="306"/>
      <c r="M3" s="306"/>
      <c r="N3" s="306"/>
    </row>
    <row r="4" spans="1:15">
      <c r="A4" s="313" t="s">
        <v>56</v>
      </c>
      <c r="B4" s="313"/>
      <c r="C4" s="313"/>
      <c r="D4" s="313"/>
      <c r="E4" s="313"/>
      <c r="F4" s="313"/>
      <c r="G4" s="313"/>
      <c r="H4" s="313"/>
      <c r="I4" s="313"/>
      <c r="J4" s="306"/>
      <c r="K4" s="306"/>
      <c r="L4" s="306"/>
      <c r="M4" s="306"/>
      <c r="N4" s="306"/>
    </row>
    <row r="5" spans="1:15">
      <c r="A5" s="86"/>
      <c r="B5" s="86"/>
      <c r="C5" s="86"/>
      <c r="D5" s="86"/>
      <c r="E5" s="86"/>
      <c r="F5" s="86"/>
      <c r="G5" s="86"/>
      <c r="H5" s="86"/>
      <c r="I5" s="86"/>
      <c r="J5" s="256"/>
      <c r="K5" s="257"/>
      <c r="L5" s="257"/>
      <c r="M5" s="257"/>
      <c r="N5" s="256"/>
    </row>
    <row r="6" spans="1:15">
      <c r="A6" s="86"/>
      <c r="B6" s="86"/>
      <c r="E6" s="308" t="s">
        <v>111</v>
      </c>
      <c r="F6" s="308"/>
      <c r="G6" s="308"/>
      <c r="H6" s="308"/>
      <c r="I6" s="308"/>
      <c r="K6" s="312" t="s">
        <v>209</v>
      </c>
      <c r="L6" s="312"/>
      <c r="M6" s="312"/>
    </row>
    <row r="7" spans="1:15" ht="9" customHeight="1">
      <c r="A7" s="46"/>
      <c r="B7" s="46"/>
      <c r="C7" s="46"/>
      <c r="D7" s="46"/>
    </row>
    <row r="8" spans="1:15" ht="14.25" customHeight="1">
      <c r="A8" s="57"/>
      <c r="B8" s="57"/>
      <c r="C8" s="58"/>
      <c r="D8" s="58"/>
      <c r="E8" s="37" t="s">
        <v>1</v>
      </c>
      <c r="F8" s="37"/>
      <c r="G8" s="37" t="s">
        <v>156</v>
      </c>
      <c r="H8" s="37"/>
      <c r="I8" s="37" t="s">
        <v>1</v>
      </c>
      <c r="K8" s="37" t="s">
        <v>1</v>
      </c>
      <c r="L8" s="37"/>
      <c r="M8" s="37" t="s">
        <v>1</v>
      </c>
    </row>
    <row r="9" spans="1:15" ht="14.25" customHeight="1">
      <c r="A9" s="57"/>
      <c r="B9" s="57"/>
      <c r="C9" s="58"/>
      <c r="D9" s="58"/>
      <c r="E9" s="38" t="s">
        <v>136</v>
      </c>
      <c r="F9" s="91"/>
      <c r="G9" s="38" t="s">
        <v>136</v>
      </c>
      <c r="H9" s="91"/>
      <c r="I9" s="38" t="s">
        <v>52</v>
      </c>
      <c r="K9" s="38" t="s">
        <v>136</v>
      </c>
      <c r="L9" s="259"/>
      <c r="M9" s="38" t="s">
        <v>52</v>
      </c>
    </row>
    <row r="10" spans="1:15" ht="15.75" customHeight="1">
      <c r="A10" s="55" t="s">
        <v>66</v>
      </c>
      <c r="B10" s="55"/>
      <c r="I10" s="216"/>
    </row>
    <row r="11" spans="1:15" ht="15.75" customHeight="1">
      <c r="A11" s="48"/>
      <c r="B11" s="31" t="s">
        <v>127</v>
      </c>
      <c r="C11" s="84"/>
      <c r="D11" s="50"/>
      <c r="E11" s="63"/>
      <c r="F11" s="63"/>
      <c r="G11" s="63"/>
      <c r="H11" s="63"/>
      <c r="I11" s="217"/>
      <c r="K11" s="217"/>
      <c r="L11" s="217"/>
      <c r="M11" s="217"/>
    </row>
    <row r="12" spans="1:15" ht="15.75" customHeight="1">
      <c r="A12" s="48"/>
      <c r="B12" s="49" t="s">
        <v>88</v>
      </c>
      <c r="C12" s="50"/>
      <c r="D12" s="50"/>
      <c r="E12" s="63"/>
      <c r="F12" s="63"/>
      <c r="G12" s="63"/>
      <c r="H12" s="63"/>
      <c r="I12" s="217"/>
      <c r="K12" s="217"/>
      <c r="L12" s="217"/>
      <c r="M12" s="217"/>
    </row>
    <row r="13" spans="1:15" ht="15.75" customHeight="1">
      <c r="A13" s="48"/>
      <c r="B13" s="51" t="s">
        <v>89</v>
      </c>
      <c r="C13" s="50"/>
      <c r="D13" s="50"/>
      <c r="E13" s="236">
        <v>446</v>
      </c>
      <c r="F13" s="105"/>
      <c r="G13" s="104">
        <v>461</v>
      </c>
      <c r="H13" s="105"/>
      <c r="I13" s="203">
        <v>675</v>
      </c>
      <c r="K13" s="236">
        <v>2010</v>
      </c>
      <c r="L13" s="260"/>
      <c r="M13" s="203">
        <v>2412</v>
      </c>
    </row>
    <row r="14" spans="1:15" ht="15.75" customHeight="1">
      <c r="A14" s="48"/>
      <c r="B14" s="51" t="s">
        <v>102</v>
      </c>
      <c r="C14" s="50"/>
      <c r="D14" s="50"/>
      <c r="E14" s="237"/>
      <c r="F14" s="69"/>
      <c r="G14" s="100"/>
      <c r="H14" s="69"/>
      <c r="I14" s="218"/>
      <c r="K14" s="237"/>
      <c r="L14" s="261"/>
      <c r="M14" s="218"/>
      <c r="N14" s="216"/>
      <c r="O14" s="216"/>
    </row>
    <row r="15" spans="1:15" ht="15.75" customHeight="1">
      <c r="A15" s="48"/>
      <c r="B15" s="51" t="s">
        <v>76</v>
      </c>
      <c r="C15" s="50"/>
      <c r="D15" s="50"/>
      <c r="E15" s="238">
        <v>-286</v>
      </c>
      <c r="F15" s="109"/>
      <c r="G15" s="108">
        <v>-310</v>
      </c>
      <c r="H15" s="109"/>
      <c r="I15" s="219">
        <v>-516</v>
      </c>
      <c r="K15" s="238">
        <v>-1394</v>
      </c>
      <c r="L15" s="227"/>
      <c r="M15" s="219">
        <v>-1718</v>
      </c>
    </row>
    <row r="16" spans="1:15" ht="15.75" customHeight="1">
      <c r="A16" s="48"/>
      <c r="B16" s="51" t="s">
        <v>85</v>
      </c>
      <c r="C16" s="50"/>
      <c r="D16" s="50"/>
      <c r="E16" s="239">
        <v>-130</v>
      </c>
      <c r="F16" s="111"/>
      <c r="G16" s="110">
        <v>-127</v>
      </c>
      <c r="H16" s="111"/>
      <c r="I16" s="220">
        <v>-93</v>
      </c>
      <c r="K16" s="239">
        <v>-465</v>
      </c>
      <c r="L16" s="262"/>
      <c r="M16" s="220">
        <v>-444</v>
      </c>
    </row>
    <row r="17" spans="1:15" ht="15.75" customHeight="1">
      <c r="A17" s="48"/>
      <c r="B17" s="51" t="s">
        <v>117</v>
      </c>
      <c r="C17" s="50"/>
      <c r="D17" s="50"/>
      <c r="E17" s="239">
        <v>-416</v>
      </c>
      <c r="F17" s="111"/>
      <c r="G17" s="110">
        <v>-437</v>
      </c>
      <c r="H17" s="111"/>
      <c r="I17" s="220">
        <v>-609</v>
      </c>
      <c r="K17" s="239">
        <v>-1859</v>
      </c>
      <c r="L17" s="262"/>
      <c r="M17" s="220">
        <v>-2162</v>
      </c>
    </row>
    <row r="18" spans="1:15" ht="15.75" customHeight="1">
      <c r="A18" s="48"/>
      <c r="B18" s="50" t="s">
        <v>90</v>
      </c>
      <c r="D18" s="50"/>
      <c r="E18" s="224">
        <v>30</v>
      </c>
      <c r="F18" s="20"/>
      <c r="G18" s="112">
        <v>24</v>
      </c>
      <c r="H18" s="20"/>
      <c r="I18" s="221">
        <v>66</v>
      </c>
      <c r="K18" s="224">
        <v>151</v>
      </c>
      <c r="L18" s="94"/>
      <c r="M18" s="221">
        <v>250</v>
      </c>
    </row>
    <row r="19" spans="1:15" ht="15.75" customHeight="1">
      <c r="A19" s="48"/>
      <c r="B19" s="51" t="s">
        <v>91</v>
      </c>
      <c r="C19" s="50"/>
      <c r="D19" s="50"/>
      <c r="E19" s="239">
        <v>24</v>
      </c>
      <c r="F19" s="111"/>
      <c r="G19" s="110">
        <v>25</v>
      </c>
      <c r="H19" s="111"/>
      <c r="I19" s="220">
        <v>28</v>
      </c>
      <c r="K19" s="239">
        <v>99</v>
      </c>
      <c r="L19" s="262"/>
      <c r="M19" s="220">
        <v>116</v>
      </c>
    </row>
    <row r="20" spans="1:15" ht="15.75" customHeight="1">
      <c r="A20" s="65"/>
      <c r="B20" s="66" t="s">
        <v>182</v>
      </c>
      <c r="D20" s="50"/>
      <c r="E20" s="240">
        <v>54</v>
      </c>
      <c r="F20" s="114"/>
      <c r="G20" s="113">
        <v>49</v>
      </c>
      <c r="H20" s="114"/>
      <c r="I20" s="222">
        <v>94</v>
      </c>
      <c r="K20" s="240">
        <v>250</v>
      </c>
      <c r="L20" s="263"/>
      <c r="M20" s="222">
        <v>366</v>
      </c>
    </row>
    <row r="21" spans="1:15" ht="9.75" customHeight="1">
      <c r="A21" s="65"/>
      <c r="B21" s="16"/>
      <c r="C21" s="50"/>
      <c r="D21" s="50"/>
      <c r="E21" s="241"/>
      <c r="F21" s="116"/>
      <c r="G21" s="130"/>
      <c r="H21" s="116"/>
      <c r="I21" s="223"/>
      <c r="J21" s="216"/>
      <c r="K21" s="241"/>
      <c r="L21" s="139"/>
      <c r="M21" s="223"/>
    </row>
    <row r="22" spans="1:15" ht="15.75" customHeight="1">
      <c r="A22" s="65"/>
      <c r="B22" s="49" t="s">
        <v>230</v>
      </c>
      <c r="C22" s="50"/>
      <c r="D22" s="50"/>
      <c r="E22" s="94"/>
      <c r="F22" s="20"/>
      <c r="G22" s="20"/>
      <c r="H22" s="20"/>
      <c r="I22" s="94"/>
      <c r="J22" s="216"/>
      <c r="K22" s="94"/>
      <c r="L22" s="94"/>
      <c r="M22" s="94"/>
    </row>
    <row r="23" spans="1:15" ht="15.75" customHeight="1">
      <c r="A23" s="65"/>
      <c r="B23" s="51" t="s">
        <v>92</v>
      </c>
      <c r="C23" s="50"/>
      <c r="D23" s="50"/>
      <c r="E23" s="224">
        <v>61</v>
      </c>
      <c r="F23" s="20"/>
      <c r="G23" s="112">
        <v>58</v>
      </c>
      <c r="H23" s="20"/>
      <c r="I23" s="221">
        <v>48</v>
      </c>
      <c r="K23" s="224">
        <v>232</v>
      </c>
      <c r="L23" s="94"/>
      <c r="M23" s="221">
        <v>93</v>
      </c>
    </row>
    <row r="24" spans="1:15" ht="15.75" customHeight="1">
      <c r="A24" s="65"/>
      <c r="B24" s="51" t="s">
        <v>102</v>
      </c>
      <c r="C24" s="50"/>
      <c r="D24" s="50"/>
      <c r="E24" s="242"/>
      <c r="F24" s="116"/>
      <c r="G24" s="115"/>
      <c r="H24" s="116"/>
      <c r="I24" s="223"/>
      <c r="J24" s="216"/>
      <c r="K24" s="242"/>
      <c r="L24" s="139"/>
      <c r="M24" s="223"/>
      <c r="N24" s="216"/>
      <c r="O24" s="216"/>
    </row>
    <row r="25" spans="1:15" ht="15.75" customHeight="1">
      <c r="A25" s="65"/>
      <c r="B25" s="51" t="s">
        <v>76</v>
      </c>
      <c r="C25" s="50"/>
      <c r="D25" s="50"/>
      <c r="E25" s="224">
        <v>-22</v>
      </c>
      <c r="F25" s="20"/>
      <c r="G25" s="112">
        <v>-19</v>
      </c>
      <c r="H25" s="20"/>
      <c r="I25" s="221">
        <v>-12</v>
      </c>
      <c r="K25" s="224">
        <v>-81</v>
      </c>
      <c r="L25" s="94"/>
      <c r="M25" s="221">
        <v>-26</v>
      </c>
    </row>
    <row r="26" spans="1:15" ht="15.75" customHeight="1">
      <c r="A26" s="65"/>
      <c r="B26" s="51" t="s">
        <v>85</v>
      </c>
      <c r="C26" s="50"/>
      <c r="D26" s="50"/>
      <c r="E26" s="242">
        <v>-8</v>
      </c>
      <c r="F26" s="116"/>
      <c r="G26" s="115">
        <v>-5</v>
      </c>
      <c r="H26" s="116"/>
      <c r="I26" s="223">
        <v>-1</v>
      </c>
      <c r="K26" s="242">
        <v>-16</v>
      </c>
      <c r="L26" s="139"/>
      <c r="M26" s="223">
        <v>-2</v>
      </c>
    </row>
    <row r="27" spans="1:15" ht="15.75" customHeight="1">
      <c r="A27" s="65"/>
      <c r="B27" s="51" t="s">
        <v>115</v>
      </c>
      <c r="C27" s="50"/>
      <c r="D27" s="50"/>
      <c r="E27" s="242">
        <v>-30</v>
      </c>
      <c r="F27" s="116"/>
      <c r="G27" s="115">
        <v>-24</v>
      </c>
      <c r="H27" s="116"/>
      <c r="I27" s="223">
        <v>-13</v>
      </c>
      <c r="K27" s="242">
        <v>-97</v>
      </c>
      <c r="L27" s="139"/>
      <c r="M27" s="223">
        <v>-28</v>
      </c>
    </row>
    <row r="28" spans="1:15" ht="15.75" customHeight="1">
      <c r="A28" s="65"/>
      <c r="B28" s="50" t="s">
        <v>116</v>
      </c>
      <c r="C28" s="50"/>
      <c r="D28" s="50"/>
      <c r="E28" s="224">
        <v>31</v>
      </c>
      <c r="F28" s="20"/>
      <c r="G28" s="112">
        <v>34</v>
      </c>
      <c r="H28" s="20"/>
      <c r="I28" s="224">
        <v>35</v>
      </c>
      <c r="K28" s="224">
        <v>135</v>
      </c>
      <c r="L28" s="94"/>
      <c r="M28" s="224">
        <v>65</v>
      </c>
    </row>
    <row r="29" spans="1:15" ht="15.75" customHeight="1">
      <c r="A29" s="24"/>
      <c r="B29" s="51" t="s">
        <v>234</v>
      </c>
      <c r="C29" s="50"/>
      <c r="D29" s="50"/>
      <c r="E29" s="239">
        <v>26</v>
      </c>
      <c r="F29" s="111"/>
      <c r="G29" s="110">
        <v>20</v>
      </c>
      <c r="H29" s="111"/>
      <c r="I29" s="220">
        <v>19</v>
      </c>
      <c r="K29" s="239">
        <v>87</v>
      </c>
      <c r="L29" s="262"/>
      <c r="M29" s="220">
        <v>64</v>
      </c>
    </row>
    <row r="30" spans="1:15" ht="15.75" customHeight="1">
      <c r="A30" s="24"/>
      <c r="B30" s="66" t="s">
        <v>231</v>
      </c>
      <c r="D30" s="50"/>
      <c r="E30" s="243">
        <v>57</v>
      </c>
      <c r="F30" s="118"/>
      <c r="G30" s="117">
        <v>54</v>
      </c>
      <c r="H30" s="118"/>
      <c r="I30" s="225">
        <v>54</v>
      </c>
      <c r="K30" s="243">
        <v>222</v>
      </c>
      <c r="L30" s="264"/>
      <c r="M30" s="225">
        <v>129</v>
      </c>
    </row>
    <row r="31" spans="1:15" ht="11.25" customHeight="1">
      <c r="A31" s="24"/>
      <c r="B31" s="51"/>
      <c r="C31" s="51"/>
      <c r="D31" s="51"/>
      <c r="E31" s="242"/>
      <c r="F31" s="116"/>
      <c r="G31" s="115"/>
      <c r="H31" s="116"/>
      <c r="I31" s="223"/>
      <c r="J31" s="216"/>
      <c r="K31" s="242"/>
      <c r="L31" s="139"/>
      <c r="M31" s="223"/>
      <c r="N31" s="216"/>
      <c r="O31" s="216"/>
    </row>
    <row r="32" spans="1:15" ht="15.75" customHeight="1">
      <c r="A32" s="24"/>
      <c r="B32" s="49" t="s">
        <v>145</v>
      </c>
      <c r="C32" s="51"/>
      <c r="D32" s="51"/>
      <c r="E32" s="240">
        <v>39</v>
      </c>
      <c r="F32" s="114"/>
      <c r="G32" s="113">
        <v>36</v>
      </c>
      <c r="H32" s="114"/>
      <c r="I32" s="222">
        <v>32</v>
      </c>
      <c r="K32" s="240">
        <v>138</v>
      </c>
      <c r="L32" s="263"/>
      <c r="M32" s="222">
        <v>112</v>
      </c>
    </row>
    <row r="33" spans="1:15" ht="11.25" customHeight="1">
      <c r="A33" s="24"/>
      <c r="B33" s="51"/>
      <c r="C33" s="51"/>
      <c r="D33" s="51"/>
      <c r="E33" s="242"/>
      <c r="F33" s="116"/>
      <c r="G33" s="115"/>
      <c r="H33" s="116"/>
      <c r="I33" s="223"/>
      <c r="J33" s="216"/>
      <c r="K33" s="242"/>
      <c r="L33" s="139"/>
      <c r="M33" s="223"/>
      <c r="N33" s="216"/>
      <c r="O33" s="216"/>
    </row>
    <row r="34" spans="1:15" ht="15.75" customHeight="1">
      <c r="A34" s="24"/>
      <c r="B34" s="49" t="s">
        <v>109</v>
      </c>
      <c r="C34" s="51"/>
      <c r="D34" s="51"/>
      <c r="E34" s="242"/>
      <c r="F34" s="116"/>
      <c r="G34" s="115"/>
      <c r="H34" s="116"/>
      <c r="I34" s="223"/>
      <c r="J34" s="216"/>
      <c r="K34" s="242"/>
      <c r="L34" s="139"/>
      <c r="M34" s="223"/>
      <c r="N34" s="216"/>
      <c r="O34" s="216"/>
    </row>
    <row r="35" spans="1:15" ht="15.75" customHeight="1">
      <c r="A35" s="65"/>
      <c r="B35" s="49" t="s">
        <v>103</v>
      </c>
      <c r="C35" s="66"/>
      <c r="D35" s="66"/>
      <c r="E35" s="244">
        <v>150</v>
      </c>
      <c r="F35" s="120"/>
      <c r="G35" s="119">
        <v>139</v>
      </c>
      <c r="H35" s="120"/>
      <c r="I35" s="226">
        <v>180</v>
      </c>
      <c r="K35" s="244">
        <v>610</v>
      </c>
      <c r="L35" s="265"/>
      <c r="M35" s="226">
        <v>607</v>
      </c>
    </row>
    <row r="36" spans="1:15" ht="12" customHeight="1">
      <c r="A36" s="65"/>
      <c r="B36" s="16"/>
      <c r="C36" s="66"/>
      <c r="D36" s="66"/>
      <c r="E36" s="94"/>
      <c r="F36" s="20"/>
      <c r="G36" s="20"/>
      <c r="H36" s="20"/>
      <c r="I36" s="94"/>
      <c r="J36" s="216"/>
      <c r="K36" s="94"/>
      <c r="L36" s="94"/>
      <c r="M36" s="94"/>
      <c r="N36" s="216"/>
      <c r="O36" s="216"/>
    </row>
    <row r="37" spans="1:15" ht="15.75" customHeight="1">
      <c r="A37" s="65"/>
      <c r="B37" s="49" t="s">
        <v>104</v>
      </c>
      <c r="C37" s="50"/>
      <c r="D37" s="50"/>
      <c r="E37" s="94"/>
      <c r="F37" s="20"/>
      <c r="G37" s="20"/>
      <c r="H37" s="20"/>
      <c r="I37" s="94"/>
      <c r="J37" s="216"/>
      <c r="K37" s="94"/>
      <c r="L37" s="94"/>
      <c r="M37" s="94"/>
      <c r="N37" s="216"/>
      <c r="O37" s="216"/>
    </row>
    <row r="38" spans="1:15" s="68" customFormat="1" ht="15.75" customHeight="1">
      <c r="A38" s="67"/>
      <c r="B38" s="51" t="s">
        <v>146</v>
      </c>
      <c r="E38" s="227">
        <v>33</v>
      </c>
      <c r="F38" s="109"/>
      <c r="G38" s="109">
        <v>31</v>
      </c>
      <c r="H38" s="109"/>
      <c r="I38" s="227">
        <v>37</v>
      </c>
      <c r="K38" s="227">
        <v>128</v>
      </c>
      <c r="L38" s="227"/>
      <c r="M38" s="227">
        <v>146</v>
      </c>
    </row>
    <row r="39" spans="1:15" s="68" customFormat="1" ht="15.75" customHeight="1">
      <c r="A39" s="67"/>
      <c r="B39" s="51" t="s">
        <v>93</v>
      </c>
      <c r="C39" s="50"/>
      <c r="D39" s="50"/>
      <c r="E39" s="245">
        <v>30</v>
      </c>
      <c r="F39" s="109"/>
      <c r="G39" s="121">
        <v>29</v>
      </c>
      <c r="H39" s="109"/>
      <c r="I39" s="228">
        <v>27</v>
      </c>
      <c r="K39" s="245">
        <v>116</v>
      </c>
      <c r="L39" s="227"/>
      <c r="M39" s="228">
        <v>107</v>
      </c>
    </row>
    <row r="40" spans="1:15" s="68" customFormat="1" ht="15.75" customHeight="1">
      <c r="A40" s="67"/>
      <c r="B40" s="51" t="s">
        <v>94</v>
      </c>
      <c r="C40" s="50"/>
      <c r="D40" s="50"/>
      <c r="E40" s="239">
        <v>20</v>
      </c>
      <c r="F40" s="111"/>
      <c r="G40" s="110">
        <v>19</v>
      </c>
      <c r="H40" s="111"/>
      <c r="I40" s="220">
        <v>21</v>
      </c>
      <c r="K40" s="239">
        <v>78</v>
      </c>
      <c r="L40" s="262"/>
      <c r="M40" s="220">
        <v>77</v>
      </c>
    </row>
    <row r="41" spans="1:15" s="68" customFormat="1" ht="9" customHeight="1">
      <c r="A41" s="67"/>
      <c r="C41" s="50"/>
      <c r="D41" s="50"/>
      <c r="E41" s="239"/>
      <c r="F41" s="111"/>
      <c r="G41" s="110"/>
      <c r="H41" s="111"/>
      <c r="I41" s="220"/>
      <c r="J41" s="272"/>
      <c r="K41" s="239"/>
      <c r="L41" s="262"/>
      <c r="M41" s="220"/>
      <c r="N41" s="272"/>
      <c r="O41" s="272"/>
    </row>
    <row r="42" spans="1:15" ht="15.75" customHeight="1">
      <c r="A42" s="65"/>
      <c r="B42" s="311" t="s">
        <v>95</v>
      </c>
      <c r="C42" s="311"/>
      <c r="D42" s="66"/>
      <c r="E42" s="240">
        <v>83</v>
      </c>
      <c r="F42" s="114"/>
      <c r="G42" s="113">
        <v>79</v>
      </c>
      <c r="H42" s="114"/>
      <c r="I42" s="222">
        <v>85</v>
      </c>
      <c r="K42" s="240">
        <v>322</v>
      </c>
      <c r="L42" s="263"/>
      <c r="M42" s="222">
        <v>330</v>
      </c>
    </row>
    <row r="43" spans="1:15" ht="11.25" customHeight="1">
      <c r="A43" s="65"/>
      <c r="B43" s="51"/>
      <c r="C43" s="66"/>
      <c r="D43" s="66"/>
      <c r="E43" s="224"/>
      <c r="F43" s="20"/>
      <c r="G43" s="112"/>
      <c r="H43" s="20"/>
      <c r="I43" s="221"/>
      <c r="K43" s="224"/>
      <c r="L43" s="94"/>
      <c r="M43" s="221"/>
      <c r="N43" s="216"/>
      <c r="O43" s="216"/>
    </row>
    <row r="44" spans="1:15" ht="15.75" customHeight="1">
      <c r="A44" s="49"/>
      <c r="B44" s="49" t="s">
        <v>96</v>
      </c>
      <c r="C44" s="50"/>
      <c r="D44" s="50"/>
      <c r="E44" s="246">
        <v>6</v>
      </c>
      <c r="F44" s="123"/>
      <c r="G44" s="122">
        <v>9</v>
      </c>
      <c r="H44" s="123"/>
      <c r="I44" s="226">
        <v>11</v>
      </c>
      <c r="K44" s="246">
        <v>32</v>
      </c>
      <c r="L44" s="266"/>
      <c r="M44" s="226">
        <v>41</v>
      </c>
    </row>
    <row r="45" spans="1:15" ht="9.75" customHeight="1">
      <c r="A45" s="49"/>
      <c r="B45" s="49"/>
      <c r="C45" s="50"/>
      <c r="D45" s="50"/>
      <c r="E45" s="229"/>
      <c r="F45" s="125"/>
      <c r="G45" s="124"/>
      <c r="H45" s="125"/>
      <c r="I45" s="229"/>
      <c r="J45" s="216"/>
      <c r="K45" s="229"/>
      <c r="L45" s="267"/>
      <c r="M45" s="229"/>
      <c r="N45" s="216"/>
      <c r="O45" s="216"/>
    </row>
    <row r="46" spans="1:15" ht="15.75" customHeight="1">
      <c r="A46" s="49"/>
      <c r="B46" s="49" t="s">
        <v>77</v>
      </c>
      <c r="C46" s="50"/>
      <c r="D46" s="50"/>
      <c r="E46" s="240">
        <v>1</v>
      </c>
      <c r="F46" s="114"/>
      <c r="G46" s="113">
        <v>3</v>
      </c>
      <c r="H46" s="114"/>
      <c r="I46" s="222">
        <v>3</v>
      </c>
      <c r="K46" s="240">
        <v>9</v>
      </c>
      <c r="L46" s="263"/>
      <c r="M46" s="222">
        <v>8</v>
      </c>
    </row>
    <row r="47" spans="1:15" ht="15.75" customHeight="1">
      <c r="A47" s="52"/>
      <c r="B47" s="49" t="s">
        <v>78</v>
      </c>
      <c r="C47" s="62"/>
      <c r="D47" s="62"/>
      <c r="E47" s="229"/>
      <c r="F47" s="125"/>
      <c r="G47" s="124"/>
      <c r="H47" s="125"/>
      <c r="I47" s="229"/>
      <c r="K47" s="229"/>
      <c r="L47" s="267"/>
      <c r="M47" s="229"/>
      <c r="N47" s="216"/>
      <c r="O47" s="216"/>
    </row>
    <row r="48" spans="1:15" ht="15.75" customHeight="1">
      <c r="A48" s="52"/>
      <c r="B48" s="49" t="s">
        <v>103</v>
      </c>
      <c r="C48" s="66"/>
      <c r="D48" s="66"/>
      <c r="E48" s="240">
        <v>240</v>
      </c>
      <c r="F48" s="114"/>
      <c r="G48" s="113">
        <v>230</v>
      </c>
      <c r="H48" s="114"/>
      <c r="I48" s="222">
        <v>279</v>
      </c>
      <c r="K48" s="240">
        <v>973</v>
      </c>
      <c r="L48" s="263"/>
      <c r="M48" s="222">
        <v>986</v>
      </c>
      <c r="N48" s="216"/>
      <c r="O48" s="216"/>
    </row>
    <row r="49" spans="1:15" ht="15.75" customHeight="1">
      <c r="A49" s="53"/>
      <c r="B49" s="24"/>
      <c r="C49" s="62"/>
      <c r="D49" s="62"/>
      <c r="E49" s="247"/>
      <c r="F49" s="129"/>
      <c r="G49" s="131"/>
      <c r="H49" s="129"/>
      <c r="I49" s="230"/>
      <c r="K49" s="247"/>
      <c r="L49" s="209"/>
      <c r="M49" s="230"/>
      <c r="N49" s="216"/>
      <c r="O49" s="216"/>
    </row>
    <row r="50" spans="1:15" ht="15.75" customHeight="1">
      <c r="A50" s="55" t="s">
        <v>67</v>
      </c>
      <c r="B50" s="55"/>
      <c r="C50" s="16"/>
      <c r="D50" s="16"/>
      <c r="E50" s="224"/>
      <c r="F50" s="20"/>
      <c r="G50" s="112"/>
      <c r="H50" s="20"/>
      <c r="I50" s="221"/>
      <c r="K50" s="224"/>
      <c r="L50" s="94"/>
      <c r="M50" s="221"/>
      <c r="N50" s="216"/>
      <c r="O50" s="216"/>
    </row>
    <row r="51" spans="1:15" ht="15.75" customHeight="1">
      <c r="A51" s="24" t="s">
        <v>79</v>
      </c>
      <c r="B51" s="31" t="s">
        <v>132</v>
      </c>
      <c r="C51" s="50"/>
      <c r="D51" s="50"/>
      <c r="E51" s="224"/>
      <c r="F51" s="20"/>
      <c r="G51" s="112"/>
      <c r="H51" s="20"/>
      <c r="I51" s="221"/>
      <c r="K51" s="224"/>
      <c r="L51" s="94"/>
      <c r="M51" s="221"/>
      <c r="N51" s="216"/>
      <c r="O51" s="216"/>
    </row>
    <row r="52" spans="1:15" ht="15.75" customHeight="1">
      <c r="A52" s="16" t="s">
        <v>80</v>
      </c>
      <c r="B52" s="51" t="s">
        <v>97</v>
      </c>
      <c r="C52" s="50"/>
      <c r="D52" s="50"/>
      <c r="E52" s="224">
        <v>29</v>
      </c>
      <c r="F52" s="20"/>
      <c r="G52" s="112">
        <v>29</v>
      </c>
      <c r="H52" s="20"/>
      <c r="I52" s="221">
        <v>31</v>
      </c>
      <c r="K52" s="224">
        <v>117</v>
      </c>
      <c r="L52" s="94"/>
      <c r="M52" s="221">
        <v>125</v>
      </c>
    </row>
    <row r="53" spans="1:15" ht="15.75" customHeight="1">
      <c r="A53" s="16"/>
      <c r="B53" s="51" t="s">
        <v>98</v>
      </c>
      <c r="C53" s="50"/>
      <c r="D53" s="50"/>
      <c r="E53" s="224">
        <v>10</v>
      </c>
      <c r="F53" s="20"/>
      <c r="G53" s="112">
        <v>9</v>
      </c>
      <c r="H53" s="20"/>
      <c r="I53" s="221">
        <v>10</v>
      </c>
      <c r="K53" s="224">
        <v>37</v>
      </c>
      <c r="L53" s="94"/>
      <c r="M53" s="221">
        <v>40</v>
      </c>
    </row>
    <row r="54" spans="1:15" ht="15.75" customHeight="1">
      <c r="A54" s="16"/>
      <c r="B54" s="51" t="s">
        <v>99</v>
      </c>
      <c r="C54" s="50"/>
      <c r="D54" s="50"/>
      <c r="E54" s="242">
        <v>5</v>
      </c>
      <c r="F54" s="116"/>
      <c r="G54" s="115">
        <v>5</v>
      </c>
      <c r="H54" s="116"/>
      <c r="I54" s="223">
        <v>5</v>
      </c>
      <c r="K54" s="242">
        <v>20</v>
      </c>
      <c r="L54" s="139"/>
      <c r="M54" s="223">
        <v>22</v>
      </c>
    </row>
    <row r="55" spans="1:15" ht="15.75" customHeight="1">
      <c r="A55" s="16"/>
      <c r="B55" s="51" t="s">
        <v>81</v>
      </c>
      <c r="C55" s="50"/>
      <c r="D55" s="50"/>
      <c r="E55" s="224">
        <v>44</v>
      </c>
      <c r="F55" s="20"/>
      <c r="G55" s="112">
        <v>43</v>
      </c>
      <c r="H55" s="20"/>
      <c r="I55" s="221">
        <v>46</v>
      </c>
      <c r="K55" s="224">
        <v>174</v>
      </c>
      <c r="L55" s="94"/>
      <c r="M55" s="221">
        <v>187</v>
      </c>
    </row>
    <row r="56" spans="1:15" ht="15.75" customHeight="1">
      <c r="A56" s="48"/>
      <c r="B56" s="51" t="s">
        <v>82</v>
      </c>
      <c r="C56" s="50"/>
      <c r="D56" s="50"/>
      <c r="E56" s="224">
        <v>12</v>
      </c>
      <c r="F56" s="20"/>
      <c r="G56" s="112">
        <v>11</v>
      </c>
      <c r="H56" s="20"/>
      <c r="I56" s="221">
        <v>12</v>
      </c>
      <c r="K56" s="224">
        <v>45</v>
      </c>
      <c r="L56" s="94"/>
      <c r="M56" s="221">
        <v>48</v>
      </c>
    </row>
    <row r="57" spans="1:15" ht="15.75" customHeight="1">
      <c r="A57" s="48"/>
      <c r="B57" s="51" t="s">
        <v>86</v>
      </c>
      <c r="C57" s="50"/>
      <c r="D57" s="50"/>
      <c r="E57" s="248">
        <v>16</v>
      </c>
      <c r="F57" s="111"/>
      <c r="G57" s="248">
        <v>17</v>
      </c>
      <c r="H57" s="111"/>
      <c r="I57" s="220">
        <v>17</v>
      </c>
      <c r="K57" s="248">
        <v>66</v>
      </c>
      <c r="L57" s="262"/>
      <c r="M57" s="220">
        <v>64</v>
      </c>
    </row>
    <row r="58" spans="1:15" ht="15.75" customHeight="1">
      <c r="A58" s="48"/>
      <c r="B58" s="66" t="s">
        <v>133</v>
      </c>
      <c r="D58" s="66"/>
      <c r="E58" s="227">
        <v>72</v>
      </c>
      <c r="F58" s="109"/>
      <c r="G58" s="109">
        <v>71</v>
      </c>
      <c r="H58" s="109"/>
      <c r="I58" s="219">
        <v>75</v>
      </c>
      <c r="K58" s="227">
        <v>285</v>
      </c>
      <c r="L58" s="227"/>
      <c r="M58" s="219">
        <v>299</v>
      </c>
    </row>
    <row r="59" spans="1:15" ht="11.25" customHeight="1">
      <c r="A59" s="48"/>
      <c r="B59" s="309"/>
      <c r="C59" s="309"/>
      <c r="D59" s="51"/>
      <c r="E59" s="249"/>
      <c r="F59" s="116"/>
      <c r="G59" s="126"/>
      <c r="H59" s="116"/>
      <c r="I59" s="223"/>
      <c r="K59" s="249"/>
      <c r="L59" s="139"/>
      <c r="M59" s="223"/>
      <c r="N59" s="216"/>
    </row>
    <row r="60" spans="1:15" ht="15.75" customHeight="1">
      <c r="A60" s="54"/>
      <c r="B60" s="310" t="s">
        <v>134</v>
      </c>
      <c r="C60" s="310"/>
      <c r="D60" s="49"/>
      <c r="E60" s="239">
        <v>10</v>
      </c>
      <c r="F60" s="111"/>
      <c r="G60" s="110">
        <v>10</v>
      </c>
      <c r="H60" s="111"/>
      <c r="I60" s="220">
        <v>10</v>
      </c>
      <c r="K60" s="239">
        <v>39</v>
      </c>
      <c r="L60" s="262"/>
      <c r="M60" s="220">
        <v>44</v>
      </c>
    </row>
    <row r="61" spans="1:15" ht="15.75" customHeight="1">
      <c r="A61" s="48"/>
      <c r="B61" s="66" t="s">
        <v>105</v>
      </c>
      <c r="D61" s="66"/>
      <c r="E61" s="240">
        <v>82</v>
      </c>
      <c r="F61" s="114"/>
      <c r="G61" s="113">
        <v>81</v>
      </c>
      <c r="H61" s="114"/>
      <c r="I61" s="222">
        <v>85</v>
      </c>
      <c r="K61" s="240">
        <v>324</v>
      </c>
      <c r="L61" s="263"/>
      <c r="M61" s="222">
        <v>343</v>
      </c>
    </row>
    <row r="62" spans="1:15" ht="15.75" customHeight="1">
      <c r="A62" s="54"/>
      <c r="B62" s="309"/>
      <c r="C62" s="309"/>
      <c r="D62" s="51"/>
      <c r="E62" s="139"/>
      <c r="F62" s="116"/>
      <c r="G62" s="116"/>
      <c r="H62" s="116"/>
      <c r="I62" s="139"/>
      <c r="K62" s="139"/>
      <c r="L62" s="139"/>
      <c r="M62" s="139"/>
      <c r="N62" s="216"/>
    </row>
    <row r="63" spans="1:15" ht="15.75" customHeight="1">
      <c r="A63" s="55" t="s">
        <v>87</v>
      </c>
      <c r="B63" s="24"/>
      <c r="C63" s="16"/>
      <c r="D63" s="16"/>
      <c r="E63" s="250"/>
      <c r="F63" s="129"/>
      <c r="G63" s="128"/>
      <c r="H63" s="129"/>
      <c r="I63" s="231"/>
      <c r="K63" s="250"/>
      <c r="L63" s="209"/>
      <c r="M63" s="231"/>
      <c r="N63" s="216"/>
    </row>
    <row r="64" spans="1:15" ht="15.75" customHeight="1">
      <c r="A64" s="34"/>
      <c r="B64" s="51" t="s">
        <v>107</v>
      </c>
      <c r="C64" s="18"/>
      <c r="D64" s="18"/>
      <c r="E64" s="224">
        <v>34</v>
      </c>
      <c r="F64" s="20"/>
      <c r="G64" s="112">
        <v>28</v>
      </c>
      <c r="H64" s="20"/>
      <c r="I64" s="221">
        <v>22</v>
      </c>
      <c r="K64" s="224">
        <v>110</v>
      </c>
      <c r="L64" s="94"/>
      <c r="M64" s="221">
        <v>86</v>
      </c>
    </row>
    <row r="65" spans="1:15" ht="15.75" customHeight="1">
      <c r="A65" s="34"/>
      <c r="B65" s="51" t="s">
        <v>83</v>
      </c>
      <c r="C65" s="18"/>
      <c r="D65" s="18"/>
      <c r="E65" s="251">
        <v>9</v>
      </c>
      <c r="F65" s="20"/>
      <c r="G65" s="127">
        <v>7</v>
      </c>
      <c r="H65" s="20"/>
      <c r="I65" s="232">
        <v>9</v>
      </c>
      <c r="K65" s="251">
        <v>30</v>
      </c>
      <c r="L65" s="94"/>
      <c r="M65" s="232">
        <v>29</v>
      </c>
    </row>
    <row r="66" spans="1:15" ht="15.75" customHeight="1">
      <c r="A66" s="18"/>
      <c r="B66" s="51" t="s">
        <v>53</v>
      </c>
      <c r="C66" s="18"/>
      <c r="D66" s="18"/>
      <c r="E66" s="239">
        <v>1</v>
      </c>
      <c r="F66" s="111"/>
      <c r="G66" s="110">
        <v>1</v>
      </c>
      <c r="H66" s="111"/>
      <c r="I66" s="220">
        <v>4</v>
      </c>
      <c r="K66" s="239">
        <v>5</v>
      </c>
      <c r="L66" s="262"/>
      <c r="M66" s="220">
        <v>4</v>
      </c>
    </row>
    <row r="67" spans="1:15" ht="15.75" customHeight="1">
      <c r="A67" s="55"/>
      <c r="B67" s="55" t="s">
        <v>106</v>
      </c>
      <c r="C67" s="16"/>
      <c r="D67" s="16"/>
      <c r="E67" s="240">
        <v>44</v>
      </c>
      <c r="F67" s="114"/>
      <c r="G67" s="113">
        <v>36</v>
      </c>
      <c r="H67" s="114"/>
      <c r="I67" s="222">
        <v>35</v>
      </c>
      <c r="K67" s="240">
        <v>145</v>
      </c>
      <c r="L67" s="263"/>
      <c r="M67" s="222">
        <v>119</v>
      </c>
    </row>
    <row r="68" spans="1:15" ht="15.75" customHeight="1">
      <c r="A68" s="55"/>
      <c r="B68" s="55"/>
      <c r="C68" s="16"/>
      <c r="D68" s="16"/>
      <c r="E68" s="250"/>
      <c r="F68" s="129"/>
      <c r="G68" s="128"/>
      <c r="H68" s="129"/>
      <c r="I68" s="231"/>
      <c r="J68" s="216"/>
      <c r="K68" s="250"/>
      <c r="L68" s="209"/>
      <c r="M68" s="231"/>
      <c r="N68" s="216"/>
      <c r="O68" s="216"/>
    </row>
    <row r="69" spans="1:15" ht="15.75" customHeight="1">
      <c r="A69" s="55" t="s">
        <v>84</v>
      </c>
      <c r="B69" s="19"/>
      <c r="C69" s="16"/>
      <c r="D69" s="16"/>
      <c r="E69" s="244">
        <v>3</v>
      </c>
      <c r="F69" s="120"/>
      <c r="G69" s="244">
        <v>2</v>
      </c>
      <c r="H69" s="120"/>
      <c r="I69" s="226">
        <v>4</v>
      </c>
      <c r="K69" s="244">
        <v>11</v>
      </c>
      <c r="L69" s="265"/>
      <c r="M69" s="226">
        <v>12</v>
      </c>
    </row>
    <row r="70" spans="1:15" ht="15.75" customHeight="1">
      <c r="A70" s="55"/>
      <c r="B70" s="19"/>
      <c r="C70" s="16"/>
      <c r="D70" s="16"/>
      <c r="E70" s="252"/>
      <c r="F70" s="64"/>
      <c r="G70" s="101"/>
      <c r="H70" s="64"/>
      <c r="I70" s="233"/>
      <c r="K70" s="252"/>
      <c r="L70" s="42"/>
      <c r="M70" s="233"/>
      <c r="N70" s="216"/>
      <c r="O70" s="216"/>
    </row>
    <row r="71" spans="1:15" ht="15.75" customHeight="1">
      <c r="A71" s="24" t="s">
        <v>54</v>
      </c>
      <c r="B71" s="55"/>
      <c r="C71" s="24"/>
      <c r="D71" s="24"/>
      <c r="E71" s="253"/>
      <c r="F71" s="34"/>
      <c r="G71" s="102"/>
      <c r="H71" s="34"/>
      <c r="I71" s="234"/>
      <c r="K71" s="253"/>
      <c r="L71" s="268"/>
      <c r="M71" s="234"/>
      <c r="N71" s="216"/>
      <c r="O71" s="216"/>
    </row>
    <row r="72" spans="1:15" ht="15.75" customHeight="1">
      <c r="A72" s="24" t="s">
        <v>59</v>
      </c>
      <c r="C72" s="49"/>
      <c r="D72" s="49"/>
      <c r="E72" s="254">
        <v>369</v>
      </c>
      <c r="F72" s="107"/>
      <c r="G72" s="106">
        <v>349</v>
      </c>
      <c r="H72" s="107"/>
      <c r="I72" s="235">
        <v>403</v>
      </c>
      <c r="K72" s="254">
        <v>1453</v>
      </c>
      <c r="L72" s="269"/>
      <c r="M72" s="235">
        <v>1460</v>
      </c>
    </row>
  </sheetData>
  <mergeCells count="10">
    <mergeCell ref="A1:N1"/>
    <mergeCell ref="A2:N2"/>
    <mergeCell ref="A3:N3"/>
    <mergeCell ref="A4:N4"/>
    <mergeCell ref="E6:I6"/>
    <mergeCell ref="B62:C62"/>
    <mergeCell ref="B60:C60"/>
    <mergeCell ref="B59:C59"/>
    <mergeCell ref="B42:C42"/>
    <mergeCell ref="K6:M6"/>
  </mergeCells>
  <phoneticPr fontId="30" type="noConversion"/>
  <printOptions horizontalCentered="1"/>
  <pageMargins left="0.5" right="0.5" top="0.75" bottom="0.75" header="0.5" footer="0.5"/>
  <pageSetup scale="7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sheetPr codeName="Sheet5"/>
  <dimension ref="A1:AN60"/>
  <sheetViews>
    <sheetView zoomScaleNormal="100" zoomScaleSheetLayoutView="89" workbookViewId="0">
      <selection sqref="A1:XFD1"/>
    </sheetView>
  </sheetViews>
  <sheetFormatPr defaultColWidth="10.6640625" defaultRowHeight="12.75"/>
  <cols>
    <col min="1" max="1" width="2.83203125" style="2" customWidth="1"/>
    <col min="2" max="2" width="4.6640625" style="4" customWidth="1"/>
    <col min="3" max="3" width="5.83203125" style="2" customWidth="1"/>
    <col min="4" max="4" width="83.1640625" style="2" customWidth="1"/>
    <col min="5" max="5" width="20.33203125" style="5" customWidth="1"/>
    <col min="6" max="6" width="5.1640625" style="5" customWidth="1"/>
    <col min="7" max="7" width="19" style="5" customWidth="1"/>
    <col min="8" max="8" width="1.83203125" style="2" customWidth="1"/>
    <col min="9" max="9" width="2" style="2" customWidth="1"/>
    <col min="10" max="10" width="1.83203125" style="2" customWidth="1"/>
    <col min="11" max="11" width="14" style="2" customWidth="1"/>
    <col min="12" max="16384" width="10.6640625" style="2"/>
  </cols>
  <sheetData>
    <row r="1" spans="1:40" ht="15.75" customHeight="1">
      <c r="A1" s="314" t="s">
        <v>65</v>
      </c>
      <c r="B1" s="314"/>
      <c r="C1" s="314"/>
      <c r="D1" s="314"/>
      <c r="E1" s="314"/>
      <c r="F1" s="314"/>
      <c r="G1" s="314"/>
      <c r="H1" s="314"/>
      <c r="I1" s="314"/>
      <c r="J1" s="1"/>
      <c r="K1" s="1"/>
    </row>
    <row r="2" spans="1:40" ht="15.75" customHeight="1">
      <c r="A2" s="314" t="s">
        <v>236</v>
      </c>
      <c r="B2" s="314"/>
      <c r="C2" s="314"/>
      <c r="D2" s="314"/>
      <c r="E2" s="314"/>
      <c r="F2" s="314"/>
      <c r="G2" s="314"/>
      <c r="H2" s="314"/>
      <c r="I2" s="314"/>
      <c r="J2" s="1"/>
      <c r="K2" s="1"/>
    </row>
    <row r="3" spans="1:40" ht="15.75" customHeight="1">
      <c r="A3" s="314" t="s">
        <v>0</v>
      </c>
      <c r="B3" s="314"/>
      <c r="C3" s="314"/>
      <c r="D3" s="314"/>
      <c r="E3" s="314"/>
      <c r="F3" s="314"/>
      <c r="G3" s="314"/>
      <c r="H3" s="314"/>
      <c r="I3" s="314"/>
      <c r="J3" s="3"/>
      <c r="K3" s="3"/>
    </row>
    <row r="4" spans="1:40" ht="8.25" customHeight="1">
      <c r="I4" s="71"/>
    </row>
    <row r="5" spans="1:40" ht="13.5" customHeight="1">
      <c r="B5" s="6"/>
      <c r="C5" s="7"/>
      <c r="D5" s="7"/>
      <c r="E5" s="197" t="s">
        <v>1</v>
      </c>
      <c r="F5" s="8"/>
      <c r="G5" s="8" t="s">
        <v>1</v>
      </c>
      <c r="H5" s="6"/>
      <c r="I5" s="72"/>
    </row>
    <row r="6" spans="1:40" ht="13.5" customHeight="1">
      <c r="B6" s="6"/>
      <c r="C6" s="7"/>
      <c r="D6" s="7"/>
      <c r="E6" s="9" t="s">
        <v>136</v>
      </c>
      <c r="F6" s="10"/>
      <c r="G6" s="9" t="s">
        <v>52</v>
      </c>
      <c r="H6" s="6"/>
      <c r="I6" s="72"/>
    </row>
    <row r="7" spans="1:40" s="11" customFormat="1" ht="19.5" customHeight="1">
      <c r="B7" s="1" t="s">
        <v>2</v>
      </c>
      <c r="C7" s="3"/>
      <c r="D7" s="3"/>
      <c r="E7" s="86" t="s">
        <v>56</v>
      </c>
      <c r="F7" s="86"/>
      <c r="G7" s="86"/>
      <c r="H7" s="86"/>
      <c r="I7" s="86"/>
      <c r="J7" s="86"/>
      <c r="K7" s="86"/>
      <c r="L7" s="86"/>
      <c r="M7" s="86"/>
      <c r="N7" s="86"/>
      <c r="O7" s="86"/>
      <c r="P7" s="86"/>
      <c r="Q7" s="86"/>
      <c r="R7" s="86"/>
      <c r="S7" s="86"/>
      <c r="T7" s="86"/>
      <c r="U7" s="86"/>
      <c r="V7" s="86"/>
      <c r="W7" s="86"/>
      <c r="X7" s="86"/>
      <c r="Y7" s="86"/>
      <c r="Z7" s="86"/>
      <c r="AA7" s="86"/>
      <c r="AB7" s="86"/>
      <c r="AC7" s="86"/>
      <c r="AD7" s="86"/>
      <c r="AE7" s="86"/>
      <c r="AF7" s="86"/>
      <c r="AG7" s="86"/>
      <c r="AH7" s="86"/>
      <c r="AI7" s="86"/>
      <c r="AJ7" s="86"/>
      <c r="AK7" s="86"/>
      <c r="AL7" s="86"/>
      <c r="AM7" s="86"/>
      <c r="AN7" s="86"/>
    </row>
    <row r="8" spans="1:40" ht="19.5" customHeight="1">
      <c r="B8" s="12" t="s">
        <v>3</v>
      </c>
      <c r="C8" s="7"/>
      <c r="D8" s="7"/>
      <c r="E8" s="73"/>
      <c r="F8" s="73"/>
      <c r="G8" s="73"/>
      <c r="H8" s="7"/>
      <c r="I8" s="7"/>
    </row>
    <row r="9" spans="1:40" ht="19.5" customHeight="1">
      <c r="A9" s="14"/>
      <c r="B9" s="6"/>
      <c r="C9" s="7" t="s">
        <v>4</v>
      </c>
      <c r="D9" s="7"/>
      <c r="E9" s="150">
        <v>594</v>
      </c>
      <c r="F9" s="149"/>
      <c r="G9" s="150">
        <v>374</v>
      </c>
      <c r="H9" s="15"/>
      <c r="I9" s="7"/>
      <c r="L9" s="14"/>
    </row>
    <row r="10" spans="1:40" ht="19.5" customHeight="1">
      <c r="A10" s="14"/>
      <c r="B10" s="6"/>
      <c r="C10" s="7" t="s">
        <v>138</v>
      </c>
      <c r="D10" s="7"/>
      <c r="E10" s="147">
        <v>60</v>
      </c>
      <c r="F10" s="146"/>
      <c r="G10" s="147">
        <v>141</v>
      </c>
      <c r="H10" s="15"/>
      <c r="I10" s="7"/>
      <c r="L10" s="14"/>
    </row>
    <row r="11" spans="1:40" ht="19.5" customHeight="1">
      <c r="A11" s="14"/>
      <c r="B11" s="6"/>
      <c r="C11" s="7" t="s">
        <v>68</v>
      </c>
      <c r="E11" s="147">
        <v>308</v>
      </c>
      <c r="F11" s="147"/>
      <c r="G11" s="147">
        <v>227</v>
      </c>
      <c r="H11" s="7"/>
      <c r="I11" s="7"/>
    </row>
    <row r="12" spans="1:40" ht="19.5" customHeight="1">
      <c r="B12" s="6"/>
      <c r="C12" s="7" t="s">
        <v>5</v>
      </c>
      <c r="D12" s="7"/>
      <c r="E12" s="147">
        <v>301</v>
      </c>
      <c r="F12" s="147"/>
      <c r="G12" s="147">
        <v>339</v>
      </c>
      <c r="H12" s="7"/>
      <c r="I12" s="7"/>
    </row>
    <row r="13" spans="1:40" ht="19.5" customHeight="1">
      <c r="B13" s="6"/>
      <c r="C13" s="7" t="s">
        <v>38</v>
      </c>
      <c r="D13" s="7"/>
      <c r="E13" s="147">
        <v>25</v>
      </c>
      <c r="F13" s="147"/>
      <c r="G13" s="147">
        <v>27</v>
      </c>
      <c r="H13" s="7"/>
      <c r="I13" s="7"/>
      <c r="K13" s="75"/>
    </row>
    <row r="14" spans="1:40" ht="19.5" customHeight="1">
      <c r="B14" s="6"/>
      <c r="C14" s="7" t="s">
        <v>69</v>
      </c>
      <c r="D14" s="7"/>
      <c r="E14" s="20">
        <v>2054</v>
      </c>
      <c r="F14" s="147"/>
      <c r="G14" s="20">
        <v>4122</v>
      </c>
      <c r="H14" s="7"/>
      <c r="I14" s="7"/>
      <c r="K14" s="75"/>
    </row>
    <row r="15" spans="1:40" ht="19.5" customHeight="1">
      <c r="B15" s="6"/>
      <c r="C15" s="7" t="s">
        <v>6</v>
      </c>
      <c r="D15" s="7"/>
      <c r="E15" s="137">
        <v>112</v>
      </c>
      <c r="F15" s="147"/>
      <c r="G15" s="137">
        <v>198</v>
      </c>
      <c r="H15" s="7"/>
      <c r="I15" s="7"/>
    </row>
    <row r="16" spans="1:40" ht="19.5" customHeight="1">
      <c r="B16" s="7" t="s">
        <v>7</v>
      </c>
      <c r="C16" s="7"/>
      <c r="D16" s="7"/>
      <c r="E16" s="20">
        <v>3454</v>
      </c>
      <c r="F16" s="147"/>
      <c r="G16" s="20">
        <v>5428</v>
      </c>
      <c r="H16" s="7"/>
      <c r="I16" s="7"/>
    </row>
    <row r="17" spans="1:12" ht="19.5" customHeight="1">
      <c r="B17" s="7" t="s">
        <v>140</v>
      </c>
      <c r="C17" s="7"/>
      <c r="D17" s="7"/>
      <c r="E17" s="20">
        <v>50</v>
      </c>
      <c r="F17" s="147"/>
      <c r="G17" s="20">
        <v>50</v>
      </c>
      <c r="H17" s="7"/>
      <c r="I17" s="7"/>
    </row>
    <row r="18" spans="1:12" ht="19.5" customHeight="1">
      <c r="B18" s="7" t="s">
        <v>49</v>
      </c>
      <c r="C18" s="7"/>
      <c r="D18" s="7"/>
      <c r="E18" s="19">
        <v>164</v>
      </c>
      <c r="F18" s="147"/>
      <c r="G18" s="19">
        <v>183</v>
      </c>
      <c r="H18" s="7"/>
      <c r="I18" s="7"/>
    </row>
    <row r="19" spans="1:12" ht="19.5" customHeight="1">
      <c r="B19" s="7" t="s">
        <v>39</v>
      </c>
      <c r="C19" s="7"/>
      <c r="D19" s="7"/>
      <c r="E19" s="19">
        <v>504</v>
      </c>
      <c r="F19" s="147"/>
      <c r="G19" s="19">
        <v>659</v>
      </c>
      <c r="H19" s="7"/>
      <c r="I19" s="7"/>
    </row>
    <row r="20" spans="1:12" ht="19.5" customHeight="1">
      <c r="B20" s="7" t="s">
        <v>8</v>
      </c>
      <c r="C20" s="7"/>
      <c r="D20" s="7"/>
      <c r="E20" s="19">
        <v>4800</v>
      </c>
      <c r="F20" s="147"/>
      <c r="G20" s="19">
        <v>4492</v>
      </c>
      <c r="H20" s="7"/>
      <c r="I20" s="7"/>
    </row>
    <row r="21" spans="1:12" ht="19.5" customHeight="1">
      <c r="B21" s="7" t="s">
        <v>9</v>
      </c>
      <c r="C21" s="7"/>
      <c r="D21" s="7"/>
      <c r="E21" s="19">
        <v>1631</v>
      </c>
      <c r="F21" s="147"/>
      <c r="G21" s="19">
        <v>1583</v>
      </c>
      <c r="H21" s="77"/>
      <c r="I21" s="7"/>
    </row>
    <row r="22" spans="1:12" ht="19.5" customHeight="1">
      <c r="B22" s="7" t="s">
        <v>10</v>
      </c>
      <c r="C22" s="7"/>
      <c r="D22" s="7"/>
      <c r="E22" s="19">
        <v>119</v>
      </c>
      <c r="F22" s="147"/>
      <c r="G22" s="19">
        <v>357</v>
      </c>
      <c r="H22" s="78"/>
      <c r="I22" s="7"/>
    </row>
    <row r="23" spans="1:12" ht="19.5" customHeight="1" thickBot="1">
      <c r="B23" s="7" t="s">
        <v>11</v>
      </c>
      <c r="C23" s="6"/>
      <c r="D23" s="6"/>
      <c r="E23" s="152">
        <v>10722</v>
      </c>
      <c r="F23" s="151"/>
      <c r="G23" s="152">
        <v>12752</v>
      </c>
      <c r="H23" s="78"/>
      <c r="I23" s="7"/>
    </row>
    <row r="24" spans="1:12" ht="9.75" customHeight="1" thickTop="1">
      <c r="F24" s="79"/>
      <c r="I24" s="7"/>
    </row>
    <row r="25" spans="1:12" ht="19.5" customHeight="1">
      <c r="A25" s="4"/>
      <c r="B25" s="6" t="s">
        <v>184</v>
      </c>
      <c r="C25" s="7"/>
      <c r="D25" s="7"/>
      <c r="E25" s="13"/>
      <c r="F25" s="73"/>
      <c r="G25" s="13"/>
      <c r="H25" s="80"/>
      <c r="I25" s="7"/>
    </row>
    <row r="26" spans="1:12" ht="19.5" customHeight="1">
      <c r="B26" s="12" t="s">
        <v>12</v>
      </c>
      <c r="C26" s="3"/>
      <c r="D26" s="7"/>
      <c r="E26" s="13"/>
      <c r="F26" s="73"/>
      <c r="G26" s="13"/>
      <c r="H26" s="7"/>
      <c r="I26" s="7"/>
    </row>
    <row r="27" spans="1:12" ht="19.5" customHeight="1">
      <c r="B27" s="6"/>
      <c r="C27" s="7" t="s">
        <v>13</v>
      </c>
      <c r="D27" s="7"/>
      <c r="E27" s="148">
        <v>119</v>
      </c>
      <c r="F27" s="149"/>
      <c r="G27" s="148">
        <v>242</v>
      </c>
      <c r="H27" s="7"/>
      <c r="I27" s="7"/>
    </row>
    <row r="28" spans="1:12" ht="19.5" customHeight="1">
      <c r="B28" s="6"/>
      <c r="C28" s="7" t="s">
        <v>70</v>
      </c>
      <c r="D28" s="7"/>
      <c r="E28" s="154">
        <v>137</v>
      </c>
      <c r="F28" s="153"/>
      <c r="G28" s="154">
        <v>49</v>
      </c>
      <c r="H28" s="7"/>
      <c r="I28" s="7"/>
    </row>
    <row r="29" spans="1:12" ht="19.5" customHeight="1">
      <c r="B29" s="6"/>
      <c r="C29" s="7" t="s">
        <v>14</v>
      </c>
      <c r="D29" s="7"/>
      <c r="E29" s="154">
        <v>125</v>
      </c>
      <c r="F29" s="153"/>
      <c r="G29" s="154">
        <v>157</v>
      </c>
      <c r="H29" s="7"/>
      <c r="I29" s="7"/>
    </row>
    <row r="30" spans="1:12" ht="19.5" customHeight="1">
      <c r="B30" s="6"/>
      <c r="C30" s="7" t="s">
        <v>15</v>
      </c>
      <c r="D30" s="7"/>
      <c r="E30" s="154">
        <v>105</v>
      </c>
      <c r="F30" s="153"/>
      <c r="G30" s="154">
        <v>98</v>
      </c>
      <c r="H30" s="7"/>
      <c r="I30" s="7"/>
    </row>
    <row r="31" spans="1:12" ht="19.5" customHeight="1">
      <c r="B31" s="2"/>
      <c r="C31" s="7" t="s">
        <v>16</v>
      </c>
      <c r="D31" s="7"/>
      <c r="E31" s="154">
        <v>79</v>
      </c>
      <c r="F31" s="153"/>
      <c r="G31" s="154">
        <v>165</v>
      </c>
      <c r="H31" s="7"/>
      <c r="I31" s="7"/>
      <c r="L31" s="59"/>
    </row>
    <row r="32" spans="1:12" ht="19.5" customHeight="1">
      <c r="B32" s="2"/>
      <c r="C32" s="7" t="s">
        <v>46</v>
      </c>
      <c r="D32" s="7"/>
      <c r="E32" s="154">
        <v>23</v>
      </c>
      <c r="F32" s="153"/>
      <c r="G32" s="154">
        <v>19</v>
      </c>
      <c r="H32" s="7"/>
      <c r="I32" s="7"/>
      <c r="L32" s="59"/>
    </row>
    <row r="33" spans="2:12" ht="19.5" customHeight="1">
      <c r="B33" s="2"/>
      <c r="C33" s="7" t="s">
        <v>69</v>
      </c>
      <c r="D33" s="7"/>
      <c r="E33" s="154">
        <v>2054</v>
      </c>
      <c r="F33" s="153"/>
      <c r="G33" s="154">
        <v>4122</v>
      </c>
      <c r="H33" s="7"/>
      <c r="I33" s="7"/>
      <c r="L33" s="59"/>
    </row>
    <row r="34" spans="2:12" ht="19.5" customHeight="1">
      <c r="B34" s="2"/>
      <c r="C34" s="81" t="s">
        <v>128</v>
      </c>
      <c r="D34" s="7"/>
      <c r="E34" s="155">
        <v>225</v>
      </c>
      <c r="F34" s="153"/>
      <c r="G34" s="155">
        <v>225</v>
      </c>
      <c r="H34" s="7"/>
      <c r="I34" s="7"/>
      <c r="L34" s="59"/>
    </row>
    <row r="35" spans="2:12" ht="19.5" customHeight="1">
      <c r="B35" s="7" t="s">
        <v>17</v>
      </c>
      <c r="C35" s="7"/>
      <c r="D35" s="7"/>
      <c r="E35" s="154">
        <v>2867</v>
      </c>
      <c r="F35" s="153"/>
      <c r="G35" s="154">
        <v>5077</v>
      </c>
      <c r="H35" s="82"/>
      <c r="I35" s="7"/>
      <c r="J35" s="60"/>
      <c r="K35" s="60"/>
    </row>
    <row r="36" spans="2:12" ht="19.5" customHeight="1">
      <c r="B36" s="7" t="s">
        <v>44</v>
      </c>
      <c r="D36" s="7"/>
      <c r="E36" s="154">
        <v>1867</v>
      </c>
      <c r="F36" s="153"/>
      <c r="G36" s="154">
        <v>2299</v>
      </c>
      <c r="H36" s="7"/>
      <c r="I36" s="7"/>
    </row>
    <row r="37" spans="2:12" ht="19.5" customHeight="1">
      <c r="B37" s="7" t="s">
        <v>40</v>
      </c>
      <c r="C37" s="7"/>
      <c r="D37" s="7"/>
      <c r="E37" s="154">
        <v>683</v>
      </c>
      <c r="F37" s="153"/>
      <c r="G37" s="154">
        <v>696</v>
      </c>
      <c r="H37" s="7"/>
    </row>
    <row r="38" spans="2:12" ht="19.5" customHeight="1">
      <c r="B38" s="7" t="s">
        <v>18</v>
      </c>
      <c r="C38" s="7"/>
      <c r="D38" s="7"/>
      <c r="E38" s="154">
        <v>160</v>
      </c>
      <c r="F38" s="153"/>
      <c r="G38" s="154">
        <v>155</v>
      </c>
      <c r="H38" s="7"/>
    </row>
    <row r="39" spans="2:12" ht="19.5" customHeight="1">
      <c r="B39" s="7" t="s">
        <v>19</v>
      </c>
      <c r="C39" s="7"/>
      <c r="D39" s="7"/>
      <c r="E39" s="156">
        <v>186</v>
      </c>
      <c r="F39" s="153"/>
      <c r="G39" s="156">
        <v>222</v>
      </c>
      <c r="H39" s="7"/>
    </row>
    <row r="40" spans="2:12" ht="19.5" customHeight="1">
      <c r="B40" s="7" t="s">
        <v>20</v>
      </c>
      <c r="C40" s="7"/>
      <c r="D40" s="7"/>
      <c r="E40" s="154">
        <v>5763</v>
      </c>
      <c r="F40" s="153"/>
      <c r="G40" s="154">
        <v>8449</v>
      </c>
      <c r="H40" s="7"/>
    </row>
    <row r="41" spans="2:12" ht="12.75" customHeight="1">
      <c r="B41" s="7"/>
      <c r="C41" s="7"/>
      <c r="D41" s="7"/>
      <c r="E41" s="154"/>
      <c r="F41" s="157"/>
      <c r="G41" s="154"/>
      <c r="H41" s="7"/>
    </row>
    <row r="42" spans="2:12" ht="19.5" customHeight="1">
      <c r="B42" s="6" t="s">
        <v>237</v>
      </c>
      <c r="C42" s="7"/>
      <c r="D42" s="7"/>
      <c r="E42" s="154"/>
      <c r="F42" s="157"/>
      <c r="G42" s="154"/>
      <c r="H42" s="7"/>
    </row>
    <row r="43" spans="2:12" ht="19.5" customHeight="1">
      <c r="B43" s="6" t="s">
        <v>159</v>
      </c>
      <c r="C43" s="7"/>
      <c r="D43" s="7"/>
      <c r="E43" s="154">
        <v>15</v>
      </c>
      <c r="F43" s="13"/>
      <c r="G43" s="74">
        <v>0</v>
      </c>
      <c r="H43" s="7"/>
    </row>
    <row r="44" spans="2:12" ht="19.5" customHeight="1">
      <c r="B44" s="6" t="s">
        <v>147</v>
      </c>
      <c r="C44" s="7"/>
      <c r="D44" s="7"/>
      <c r="E44" s="13"/>
      <c r="F44" s="13"/>
      <c r="G44" s="13"/>
      <c r="H44" s="19"/>
    </row>
    <row r="45" spans="2:12" ht="19.5" customHeight="1">
      <c r="B45" s="7" t="s">
        <v>148</v>
      </c>
      <c r="C45" s="7"/>
      <c r="D45" s="7"/>
      <c r="E45" s="13"/>
      <c r="F45" s="13"/>
      <c r="G45" s="13"/>
      <c r="H45" s="19"/>
    </row>
    <row r="46" spans="2:12" ht="19.5" customHeight="1">
      <c r="B46" s="7" t="s">
        <v>149</v>
      </c>
      <c r="C46" s="7"/>
      <c r="D46" s="7"/>
      <c r="E46" s="154">
        <v>2</v>
      </c>
      <c r="F46" s="154"/>
      <c r="G46" s="154">
        <v>2</v>
      </c>
      <c r="H46" s="19"/>
      <c r="K46" s="83"/>
    </row>
    <row r="47" spans="2:12" ht="19.5" customHeight="1">
      <c r="B47" s="7" t="s">
        <v>150</v>
      </c>
      <c r="C47" s="7"/>
      <c r="D47" s="7"/>
      <c r="E47" s="154">
        <v>0</v>
      </c>
      <c r="F47" s="154"/>
      <c r="G47" s="154">
        <v>0</v>
      </c>
      <c r="H47" s="19"/>
      <c r="K47" s="83"/>
    </row>
    <row r="48" spans="2:12" ht="19.5" customHeight="1">
      <c r="B48" s="7" t="s">
        <v>151</v>
      </c>
      <c r="C48" s="7"/>
      <c r="D48" s="7"/>
      <c r="E48" s="154">
        <v>3731</v>
      </c>
      <c r="F48" s="154"/>
      <c r="G48" s="154">
        <v>3569</v>
      </c>
      <c r="H48" s="19"/>
    </row>
    <row r="49" spans="2:8" ht="19.5" customHeight="1">
      <c r="B49" s="7" t="s">
        <v>152</v>
      </c>
      <c r="C49" s="7"/>
      <c r="D49" s="7"/>
      <c r="E49" s="154">
        <v>-10</v>
      </c>
      <c r="F49" s="154"/>
      <c r="G49" s="154">
        <v>-10</v>
      </c>
      <c r="H49" s="19"/>
    </row>
    <row r="50" spans="2:8" ht="19.5" customHeight="1">
      <c r="B50" s="7" t="s">
        <v>153</v>
      </c>
      <c r="C50" s="7"/>
      <c r="D50" s="13"/>
      <c r="E50" s="154">
        <v>-406</v>
      </c>
      <c r="F50" s="154"/>
      <c r="G50" s="154">
        <v>-619</v>
      </c>
      <c r="H50" s="19"/>
    </row>
    <row r="51" spans="2:8" ht="19.5" customHeight="1">
      <c r="B51" s="7" t="s">
        <v>154</v>
      </c>
      <c r="C51" s="7"/>
      <c r="D51" s="7"/>
      <c r="E51" s="156">
        <v>1610</v>
      </c>
      <c r="F51" s="154"/>
      <c r="G51" s="156">
        <v>1344</v>
      </c>
      <c r="H51" s="19"/>
    </row>
    <row r="52" spans="2:8" ht="19.5" customHeight="1">
      <c r="B52" s="7" t="s">
        <v>141</v>
      </c>
      <c r="C52" s="7"/>
      <c r="D52" s="7"/>
      <c r="E52" s="157">
        <v>4927</v>
      </c>
      <c r="F52" s="157"/>
      <c r="G52" s="157">
        <v>4286</v>
      </c>
      <c r="H52" s="20"/>
    </row>
    <row r="53" spans="2:8" ht="19.5" customHeight="1">
      <c r="B53" s="7" t="s">
        <v>137</v>
      </c>
      <c r="C53" s="7"/>
      <c r="D53" s="7"/>
      <c r="E53" s="156">
        <v>17</v>
      </c>
      <c r="F53" s="154"/>
      <c r="G53" s="156">
        <v>17</v>
      </c>
      <c r="H53" s="19"/>
    </row>
    <row r="54" spans="2:8" ht="19.5" customHeight="1">
      <c r="B54" s="7" t="s">
        <v>139</v>
      </c>
      <c r="E54" s="156">
        <v>4944</v>
      </c>
      <c r="F54" s="154"/>
      <c r="G54" s="156">
        <v>4303</v>
      </c>
    </row>
    <row r="55" spans="2:8" ht="19.5" customHeight="1" thickBot="1">
      <c r="B55" s="7" t="s">
        <v>185</v>
      </c>
      <c r="E55" s="255">
        <v>10722</v>
      </c>
      <c r="F55" s="149"/>
      <c r="G55" s="152">
        <v>12752</v>
      </c>
    </row>
    <row r="56" spans="2:8" ht="13.5" thickTop="1"/>
    <row r="59" spans="2:8">
      <c r="D59" s="7"/>
      <c r="E59" s="7"/>
      <c r="F59" s="7"/>
      <c r="G59" s="7"/>
      <c r="H59" s="7"/>
    </row>
    <row r="60" spans="2:8">
      <c r="D60" s="7"/>
      <c r="E60" s="7"/>
      <c r="F60" s="7"/>
      <c r="G60" s="7"/>
      <c r="H60" s="7"/>
    </row>
  </sheetData>
  <mergeCells count="3">
    <mergeCell ref="A1:I1"/>
    <mergeCell ref="A2:I2"/>
    <mergeCell ref="A3:I3"/>
  </mergeCells>
  <phoneticPr fontId="1" type="noConversion"/>
  <printOptions horizontalCentered="1"/>
  <pageMargins left="0.5" right="0.5" top="0.75" bottom="0.75" header="0.5" footer="0.5"/>
  <pageSetup scale="70" orientation="portrait" r:id="rId1"/>
  <headerFooter alignWithMargins="0"/>
</worksheet>
</file>

<file path=xl/worksheets/sheet4.xml><?xml version="1.0" encoding="utf-8"?>
<worksheet xmlns="http://schemas.openxmlformats.org/spreadsheetml/2006/main" xmlns:r="http://schemas.openxmlformats.org/officeDocument/2006/relationships">
  <dimension ref="A1:G58"/>
  <sheetViews>
    <sheetView workbookViewId="0">
      <selection activeCell="A8" sqref="A8"/>
    </sheetView>
  </sheetViews>
  <sheetFormatPr defaultColWidth="10.6640625" defaultRowHeight="12.75"/>
  <cols>
    <col min="1" max="1" width="94" style="160" customWidth="1"/>
    <col min="2" max="2" width="6.1640625" style="160" customWidth="1"/>
    <col min="3" max="3" width="19.5" style="160" customWidth="1"/>
    <col min="4" max="4" width="1.83203125" style="160" customWidth="1"/>
    <col min="5" max="5" width="19.6640625" style="160" customWidth="1"/>
    <col min="6" max="6" width="1.83203125" style="160" customWidth="1"/>
    <col min="7" max="7" width="20.1640625" style="160" customWidth="1"/>
    <col min="8" max="16384" width="10.6640625" style="160"/>
  </cols>
  <sheetData>
    <row r="1" spans="1:7">
      <c r="A1" s="315" t="s">
        <v>65</v>
      </c>
      <c r="B1" s="315"/>
      <c r="C1" s="315"/>
      <c r="D1" s="315"/>
      <c r="E1" s="315"/>
      <c r="F1" s="315"/>
      <c r="G1" s="315"/>
    </row>
    <row r="2" spans="1:7">
      <c r="A2" s="315" t="s">
        <v>197</v>
      </c>
      <c r="B2" s="315"/>
      <c r="C2" s="315"/>
      <c r="D2" s="315"/>
      <c r="E2" s="315"/>
      <c r="F2" s="315"/>
      <c r="G2" s="315"/>
    </row>
    <row r="3" spans="1:7">
      <c r="A3" s="315" t="s">
        <v>198</v>
      </c>
      <c r="B3" s="315"/>
      <c r="C3" s="315"/>
      <c r="D3" s="315"/>
      <c r="E3" s="315"/>
      <c r="F3" s="315"/>
      <c r="G3" s="315"/>
    </row>
    <row r="4" spans="1:7">
      <c r="A4" s="315" t="s">
        <v>55</v>
      </c>
      <c r="B4" s="315"/>
      <c r="C4" s="315"/>
      <c r="D4" s="315"/>
      <c r="E4" s="315"/>
      <c r="F4" s="315"/>
      <c r="G4" s="315"/>
    </row>
    <row r="5" spans="1:7" ht="32.25" customHeight="1">
      <c r="A5" s="159"/>
      <c r="B5" s="159"/>
      <c r="C5" s="159"/>
      <c r="D5" s="161"/>
      <c r="E5" s="161"/>
      <c r="F5" s="161"/>
      <c r="G5" s="161"/>
    </row>
    <row r="6" spans="1:7" ht="17.25" customHeight="1">
      <c r="A6" s="159"/>
      <c r="B6" s="159"/>
      <c r="C6" s="308" t="s">
        <v>110</v>
      </c>
      <c r="D6" s="308"/>
      <c r="E6" s="308"/>
      <c r="F6" s="308"/>
      <c r="G6" s="308"/>
    </row>
    <row r="7" spans="1:7" ht="17.25" customHeight="1">
      <c r="A7" s="159"/>
      <c r="B7" s="159"/>
      <c r="C7" s="95" t="s">
        <v>1</v>
      </c>
      <c r="D7" s="162"/>
      <c r="E7" s="95" t="s">
        <v>156</v>
      </c>
      <c r="F7" s="162"/>
      <c r="G7" s="162" t="s">
        <v>1</v>
      </c>
    </row>
    <row r="8" spans="1:7" ht="17.25" customHeight="1">
      <c r="A8" s="159"/>
      <c r="B8" s="159"/>
      <c r="C8" s="87" t="s">
        <v>136</v>
      </c>
      <c r="D8" s="23"/>
      <c r="E8" s="87" t="s">
        <v>136</v>
      </c>
      <c r="F8" s="23"/>
      <c r="G8" s="23" t="s">
        <v>52</v>
      </c>
    </row>
    <row r="9" spans="1:7" ht="17.25" customHeight="1">
      <c r="A9" s="163" t="s">
        <v>216</v>
      </c>
      <c r="B9" s="163"/>
      <c r="C9" s="189">
        <v>43</v>
      </c>
      <c r="D9" s="164">
        <v>43</v>
      </c>
      <c r="E9" s="189">
        <v>60</v>
      </c>
      <c r="G9" s="189">
        <v>35</v>
      </c>
    </row>
    <row r="10" spans="1:7" ht="6.75" customHeight="1">
      <c r="A10" s="169"/>
      <c r="B10" s="169"/>
      <c r="C10" s="170"/>
      <c r="D10" s="170"/>
      <c r="E10" s="170"/>
      <c r="F10" s="171"/>
      <c r="G10" s="170"/>
    </row>
    <row r="11" spans="1:7" ht="15" customHeight="1">
      <c r="A11" s="160" t="s">
        <v>195</v>
      </c>
    </row>
    <row r="12" spans="1:7" ht="17.25" customHeight="1">
      <c r="A12" s="165" t="s">
        <v>239</v>
      </c>
      <c r="C12" s="191">
        <v>2</v>
      </c>
      <c r="D12" s="172"/>
      <c r="E12" s="191">
        <v>2</v>
      </c>
      <c r="F12" s="172"/>
      <c r="G12" s="172">
        <v>0</v>
      </c>
    </row>
    <row r="13" spans="1:7" ht="17.25" customHeight="1">
      <c r="A13" s="165" t="s">
        <v>208</v>
      </c>
      <c r="C13" s="191">
        <v>3</v>
      </c>
      <c r="D13" s="172"/>
      <c r="E13" s="191">
        <v>0</v>
      </c>
      <c r="F13" s="172"/>
      <c r="G13" s="172">
        <v>0</v>
      </c>
    </row>
    <row r="14" spans="1:7" ht="17.25" customHeight="1">
      <c r="A14" s="165" t="s">
        <v>29</v>
      </c>
      <c r="C14" s="191">
        <v>8</v>
      </c>
      <c r="D14" s="172"/>
      <c r="E14" s="191">
        <v>0</v>
      </c>
      <c r="F14" s="172"/>
      <c r="G14" s="191">
        <v>0</v>
      </c>
    </row>
    <row r="15" spans="1:7" ht="17.25" customHeight="1">
      <c r="A15" s="165" t="s">
        <v>50</v>
      </c>
      <c r="C15" s="191">
        <v>-3</v>
      </c>
      <c r="D15" s="172"/>
      <c r="E15" s="191">
        <v>0</v>
      </c>
      <c r="F15" s="172"/>
      <c r="G15" s="191">
        <v>0</v>
      </c>
    </row>
    <row r="16" spans="1:7" ht="17.25" customHeight="1">
      <c r="A16" s="165" t="s">
        <v>218</v>
      </c>
      <c r="C16" s="191">
        <v>-12</v>
      </c>
      <c r="D16" s="172"/>
      <c r="E16" s="191">
        <v>0</v>
      </c>
      <c r="F16" s="172"/>
      <c r="G16" s="172">
        <v>0</v>
      </c>
    </row>
    <row r="17" spans="1:7" ht="17.25" customHeight="1">
      <c r="A17" s="165" t="s">
        <v>219</v>
      </c>
      <c r="C17" s="191">
        <v>87</v>
      </c>
      <c r="D17" s="172"/>
      <c r="E17" s="191">
        <v>0</v>
      </c>
      <c r="F17" s="172"/>
      <c r="G17" s="172">
        <v>0</v>
      </c>
    </row>
    <row r="18" spans="1:7" ht="17.25" customHeight="1">
      <c r="A18" s="165" t="s">
        <v>101</v>
      </c>
      <c r="C18" s="191">
        <v>6</v>
      </c>
      <c r="D18" s="172"/>
      <c r="E18" s="191">
        <v>4</v>
      </c>
      <c r="F18" s="172"/>
      <c r="G18" s="191">
        <v>0</v>
      </c>
    </row>
    <row r="19" spans="1:7" ht="17.25" customHeight="1">
      <c r="A19" s="165" t="s">
        <v>181</v>
      </c>
      <c r="C19" s="191">
        <v>0</v>
      </c>
      <c r="D19" s="172"/>
      <c r="E19" s="191">
        <v>10</v>
      </c>
      <c r="F19" s="172"/>
      <c r="G19" s="172">
        <v>0</v>
      </c>
    </row>
    <row r="20" spans="1:7" ht="17.25" customHeight="1">
      <c r="A20" s="165" t="s">
        <v>158</v>
      </c>
      <c r="C20" s="191">
        <v>0</v>
      </c>
      <c r="D20" s="172"/>
      <c r="E20" s="191">
        <v>25</v>
      </c>
      <c r="F20" s="172"/>
      <c r="G20" s="172">
        <v>0</v>
      </c>
    </row>
    <row r="21" spans="1:7" ht="17.25" customHeight="1">
      <c r="A21" s="165" t="s">
        <v>112</v>
      </c>
      <c r="B21" s="165"/>
      <c r="C21" s="191">
        <v>0</v>
      </c>
      <c r="D21" s="172"/>
      <c r="E21" s="191">
        <v>5</v>
      </c>
      <c r="F21" s="172"/>
      <c r="G21" s="191">
        <v>10</v>
      </c>
    </row>
    <row r="22" spans="1:7" ht="17.25" customHeight="1">
      <c r="A22" s="165" t="s">
        <v>201</v>
      </c>
      <c r="B22" s="165"/>
      <c r="C22" s="191">
        <v>0</v>
      </c>
      <c r="D22" s="172"/>
      <c r="E22" s="191">
        <v>0</v>
      </c>
      <c r="F22" s="172"/>
      <c r="G22" s="191">
        <v>35</v>
      </c>
    </row>
    <row r="23" spans="1:7" ht="17.25" customHeight="1">
      <c r="A23" s="165" t="s">
        <v>183</v>
      </c>
      <c r="B23" s="165"/>
      <c r="C23" s="192">
        <v>0</v>
      </c>
      <c r="D23" s="299"/>
      <c r="E23" s="192">
        <v>0</v>
      </c>
      <c r="F23" s="299"/>
      <c r="G23" s="192">
        <v>47</v>
      </c>
    </row>
    <row r="24" spans="1:7" ht="17.25" customHeight="1">
      <c r="A24" s="165" t="s">
        <v>57</v>
      </c>
      <c r="B24" s="165"/>
      <c r="C24" s="298">
        <v>91</v>
      </c>
      <c r="D24" s="299"/>
      <c r="E24" s="298">
        <v>46</v>
      </c>
      <c r="F24" s="299"/>
      <c r="G24" s="298">
        <v>92</v>
      </c>
    </row>
    <row r="25" spans="1:7" ht="7.5" customHeight="1">
      <c r="A25" s="165"/>
      <c r="B25" s="165"/>
      <c r="C25" s="298"/>
      <c r="D25" s="299"/>
      <c r="E25" s="298"/>
      <c r="F25" s="299"/>
      <c r="G25" s="298"/>
    </row>
    <row r="26" spans="1:7" ht="13.5" customHeight="1">
      <c r="A26" s="165" t="s">
        <v>233</v>
      </c>
      <c r="B26" s="165"/>
      <c r="C26" s="303">
        <v>-37</v>
      </c>
      <c r="D26" s="299"/>
      <c r="E26" s="298">
        <v>-7</v>
      </c>
      <c r="F26" s="299"/>
      <c r="G26" s="298">
        <v>-17</v>
      </c>
    </row>
    <row r="27" spans="1:7" ht="15" customHeight="1">
      <c r="A27" s="165" t="s">
        <v>214</v>
      </c>
      <c r="B27" s="165"/>
      <c r="C27" s="192">
        <v>2</v>
      </c>
      <c r="D27" s="299"/>
      <c r="E27" s="192">
        <v>-10</v>
      </c>
      <c r="F27" s="299"/>
      <c r="G27" s="192">
        <v>0</v>
      </c>
    </row>
    <row r="28" spans="1:7" ht="17.25" customHeight="1">
      <c r="A28" s="165" t="s">
        <v>229</v>
      </c>
      <c r="B28" s="165"/>
      <c r="C28" s="191">
        <v>56</v>
      </c>
      <c r="D28" s="172"/>
      <c r="E28" s="191">
        <v>29</v>
      </c>
      <c r="F28" s="172"/>
      <c r="G28" s="191">
        <v>75</v>
      </c>
    </row>
    <row r="29" spans="1:7" ht="9" customHeight="1">
      <c r="A29" s="165"/>
      <c r="B29" s="165"/>
      <c r="C29" s="191"/>
      <c r="D29" s="172"/>
      <c r="E29" s="191"/>
      <c r="F29" s="172"/>
      <c r="G29" s="191"/>
    </row>
    <row r="30" spans="1:7" ht="17.25" customHeight="1" thickBot="1">
      <c r="A30" s="167" t="s">
        <v>196</v>
      </c>
      <c r="B30" s="167"/>
      <c r="C30" s="193">
        <v>99</v>
      </c>
      <c r="D30" s="168"/>
      <c r="E30" s="193">
        <v>89</v>
      </c>
      <c r="F30" s="173"/>
      <c r="G30" s="200">
        <v>110</v>
      </c>
    </row>
    <row r="31" spans="1:7" ht="13.5" thickTop="1">
      <c r="A31" s="169"/>
      <c r="B31" s="169"/>
      <c r="C31" s="174"/>
      <c r="D31" s="174"/>
      <c r="E31" s="174"/>
      <c r="G31" s="174"/>
    </row>
    <row r="32" spans="1:7" ht="17.25" customHeight="1">
      <c r="A32" s="163"/>
      <c r="B32" s="163"/>
      <c r="C32" s="174"/>
      <c r="D32" s="174"/>
      <c r="E32" s="174"/>
      <c r="G32" s="174"/>
    </row>
    <row r="33" spans="1:7" ht="17.25" customHeight="1">
      <c r="A33" s="163" t="s">
        <v>217</v>
      </c>
      <c r="C33" s="175">
        <v>0.2</v>
      </c>
      <c r="D33" s="175"/>
      <c r="E33" s="175">
        <v>0.28000000000000003</v>
      </c>
      <c r="G33" s="175">
        <v>0.17</v>
      </c>
    </row>
    <row r="34" spans="1:7" ht="17.25" customHeight="1">
      <c r="A34" s="165" t="s">
        <v>199</v>
      </c>
      <c r="B34" s="165"/>
      <c r="C34" s="296">
        <v>0.26</v>
      </c>
      <c r="D34" s="297"/>
      <c r="E34" s="296">
        <v>0.14000000000000001</v>
      </c>
      <c r="F34" s="297"/>
      <c r="G34" s="296">
        <v>0.35</v>
      </c>
    </row>
    <row r="35" spans="1:7" ht="6.75" customHeight="1">
      <c r="A35" s="165"/>
      <c r="B35" s="165"/>
      <c r="C35" s="176"/>
      <c r="D35" s="176"/>
      <c r="E35" s="176"/>
      <c r="G35" s="176"/>
    </row>
    <row r="36" spans="1:7" ht="17.25" customHeight="1" thickBot="1">
      <c r="A36" s="167" t="s">
        <v>200</v>
      </c>
      <c r="B36" s="167"/>
      <c r="C36" s="177">
        <v>0.46</v>
      </c>
      <c r="D36" s="178"/>
      <c r="E36" s="177">
        <v>0.42000000000000004</v>
      </c>
      <c r="F36" s="173"/>
      <c r="G36" s="177">
        <v>0.52</v>
      </c>
    </row>
    <row r="37" spans="1:7" ht="13.5" thickTop="1"/>
    <row r="39" spans="1:7" ht="18" customHeight="1">
      <c r="C39" s="308" t="s">
        <v>110</v>
      </c>
      <c r="D39" s="308"/>
      <c r="E39" s="308"/>
      <c r="F39" s="308"/>
      <c r="G39" s="308"/>
    </row>
    <row r="40" spans="1:7" ht="18" customHeight="1">
      <c r="C40" s="95" t="s">
        <v>1</v>
      </c>
      <c r="D40" s="162"/>
      <c r="E40" s="95" t="s">
        <v>186</v>
      </c>
      <c r="F40" s="162"/>
      <c r="G40" s="162" t="s">
        <v>1</v>
      </c>
    </row>
    <row r="41" spans="1:7" ht="18" customHeight="1">
      <c r="C41" s="87" t="s">
        <v>136</v>
      </c>
      <c r="D41" s="23"/>
      <c r="E41" s="87" t="s">
        <v>136</v>
      </c>
      <c r="F41" s="23"/>
      <c r="G41" s="23" t="s">
        <v>52</v>
      </c>
    </row>
    <row r="43" spans="1:7" ht="16.5" customHeight="1">
      <c r="A43" s="163" t="s">
        <v>114</v>
      </c>
      <c r="B43" s="163"/>
      <c r="C43" s="189">
        <v>220</v>
      </c>
      <c r="D43" s="189"/>
      <c r="E43" s="189">
        <v>218</v>
      </c>
      <c r="F43" s="189"/>
      <c r="G43" s="189">
        <v>223</v>
      </c>
    </row>
    <row r="44" spans="1:7" ht="6" customHeight="1"/>
    <row r="45" spans="1:7" ht="16.5" customHeight="1">
      <c r="A45" s="160" t="s">
        <v>100</v>
      </c>
    </row>
    <row r="46" spans="1:7" ht="16.5" customHeight="1">
      <c r="A46" s="165" t="s">
        <v>239</v>
      </c>
      <c r="C46" s="191">
        <v>-2</v>
      </c>
      <c r="D46" s="172"/>
      <c r="E46" s="191">
        <v>-2</v>
      </c>
      <c r="F46" s="172"/>
      <c r="G46" s="172">
        <v>0</v>
      </c>
    </row>
    <row r="47" spans="1:7" ht="16.5" customHeight="1">
      <c r="A47" s="165" t="s">
        <v>155</v>
      </c>
      <c r="C47" s="191">
        <v>-3</v>
      </c>
      <c r="D47" s="172"/>
      <c r="E47" s="191">
        <v>0</v>
      </c>
      <c r="F47" s="172"/>
      <c r="G47" s="172">
        <v>0</v>
      </c>
    </row>
    <row r="48" spans="1:7" ht="16.5" customHeight="1">
      <c r="A48" s="165" t="s">
        <v>29</v>
      </c>
      <c r="C48" s="191">
        <v>-8</v>
      </c>
      <c r="D48" s="172"/>
      <c r="E48" s="191">
        <v>0</v>
      </c>
      <c r="F48" s="172"/>
      <c r="G48" s="191">
        <v>0</v>
      </c>
    </row>
    <row r="49" spans="1:7" ht="16.5" customHeight="1">
      <c r="A49" s="165" t="s">
        <v>50</v>
      </c>
      <c r="C49" s="191">
        <v>3</v>
      </c>
      <c r="D49" s="172"/>
      <c r="E49" s="191">
        <v>0</v>
      </c>
      <c r="F49" s="172"/>
      <c r="G49" s="172">
        <v>0</v>
      </c>
    </row>
    <row r="50" spans="1:7" ht="16.5" customHeight="1">
      <c r="A50" s="165" t="s">
        <v>101</v>
      </c>
      <c r="C50" s="191">
        <v>-6</v>
      </c>
      <c r="D50" s="172"/>
      <c r="E50" s="191">
        <v>-4</v>
      </c>
      <c r="F50" s="172"/>
      <c r="G50" s="191">
        <v>0</v>
      </c>
    </row>
    <row r="51" spans="1:7" ht="16.5" customHeight="1">
      <c r="A51" s="165" t="s">
        <v>181</v>
      </c>
      <c r="C51" s="191">
        <v>0</v>
      </c>
      <c r="D51" s="172"/>
      <c r="E51" s="191">
        <v>-10</v>
      </c>
      <c r="F51" s="172"/>
      <c r="G51" s="172">
        <v>0</v>
      </c>
    </row>
    <row r="52" spans="1:7" ht="16.5" customHeight="1">
      <c r="A52" s="165" t="s">
        <v>112</v>
      </c>
      <c r="B52" s="165"/>
      <c r="C52" s="191">
        <v>0</v>
      </c>
      <c r="D52" s="172"/>
      <c r="E52" s="191">
        <v>-5</v>
      </c>
      <c r="F52" s="172"/>
      <c r="G52" s="191">
        <v>-10</v>
      </c>
    </row>
    <row r="53" spans="1:7" ht="16.5" customHeight="1">
      <c r="A53" s="165" t="s">
        <v>57</v>
      </c>
      <c r="B53" s="165"/>
      <c r="C53" s="158">
        <v>-16</v>
      </c>
      <c r="D53" s="76"/>
      <c r="E53" s="158">
        <v>-21</v>
      </c>
      <c r="G53" s="158">
        <v>-10</v>
      </c>
    </row>
    <row r="54" spans="1:7">
      <c r="A54" s="165"/>
      <c r="B54" s="165"/>
      <c r="C54" s="74"/>
      <c r="D54" s="74"/>
      <c r="E54" s="74"/>
      <c r="G54" s="74"/>
    </row>
    <row r="55" spans="1:7" ht="16.5" customHeight="1" thickBot="1">
      <c r="A55" s="167" t="s">
        <v>202</v>
      </c>
      <c r="B55" s="167"/>
      <c r="C55" s="193">
        <v>204</v>
      </c>
      <c r="D55" s="168"/>
      <c r="E55" s="193">
        <v>197</v>
      </c>
      <c r="F55" s="173"/>
      <c r="G55" s="193">
        <v>213</v>
      </c>
    </row>
    <row r="56" spans="1:7" ht="13.5" thickTop="1"/>
    <row r="58" spans="1:7">
      <c r="A58" s="160" t="s">
        <v>232</v>
      </c>
    </row>
  </sheetData>
  <mergeCells count="6">
    <mergeCell ref="C39:G39"/>
    <mergeCell ref="C6:G6"/>
    <mergeCell ref="A1:G1"/>
    <mergeCell ref="A2:G2"/>
    <mergeCell ref="A3:G3"/>
    <mergeCell ref="A4:G4"/>
  </mergeCells>
  <phoneticPr fontId="1" type="noConversion"/>
  <printOptions horizontalCentered="1"/>
  <pageMargins left="0.5" right="0.5" top="0.75" bottom="0.75" header="0.5" footer="0.5"/>
  <pageSetup scale="7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dimension ref="A1:G35"/>
  <sheetViews>
    <sheetView workbookViewId="0">
      <selection activeCell="A4" sqref="A1:XFD1048576"/>
    </sheetView>
  </sheetViews>
  <sheetFormatPr defaultColWidth="10.6640625" defaultRowHeight="12.75"/>
  <cols>
    <col min="1" max="1" width="82.5" style="160" customWidth="1"/>
    <col min="2" max="2" width="1.83203125" style="160" customWidth="1"/>
    <col min="3" max="3" width="19.1640625" style="160" customWidth="1"/>
    <col min="4" max="4" width="1.83203125" style="160" customWidth="1"/>
    <col min="5" max="5" width="17.83203125" style="160" customWidth="1"/>
    <col min="6" max="6" width="1.83203125" style="160" customWidth="1"/>
    <col min="7" max="7" width="19.5" style="160" customWidth="1"/>
    <col min="8" max="16384" width="10.6640625" style="160"/>
  </cols>
  <sheetData>
    <row r="1" spans="1:7">
      <c r="A1" s="315" t="s">
        <v>65</v>
      </c>
      <c r="B1" s="316"/>
      <c r="C1" s="316"/>
      <c r="D1" s="316"/>
      <c r="E1" s="316"/>
      <c r="F1" s="316"/>
      <c r="G1" s="316"/>
    </row>
    <row r="2" spans="1:7">
      <c r="A2" s="315" t="s">
        <v>203</v>
      </c>
      <c r="B2" s="316"/>
      <c r="C2" s="316"/>
      <c r="D2" s="316"/>
      <c r="E2" s="316"/>
      <c r="F2" s="316"/>
      <c r="G2" s="316"/>
    </row>
    <row r="3" spans="1:7">
      <c r="A3" s="315" t="s">
        <v>0</v>
      </c>
      <c r="B3" s="316"/>
      <c r="C3" s="316"/>
      <c r="D3" s="316"/>
      <c r="E3" s="316"/>
      <c r="F3" s="316"/>
      <c r="G3" s="316"/>
    </row>
    <row r="4" spans="1:7">
      <c r="A4" s="315" t="s">
        <v>56</v>
      </c>
      <c r="B4" s="316"/>
      <c r="C4" s="316"/>
      <c r="D4" s="316"/>
      <c r="E4" s="316"/>
      <c r="F4" s="316"/>
      <c r="G4" s="316"/>
    </row>
    <row r="7" spans="1:7" ht="18" customHeight="1">
      <c r="C7" s="308" t="s">
        <v>110</v>
      </c>
      <c r="D7" s="308"/>
      <c r="E7" s="308"/>
      <c r="F7" s="308"/>
      <c r="G7" s="308"/>
    </row>
    <row r="8" spans="1:7" ht="18" customHeight="1">
      <c r="C8" s="95" t="s">
        <v>1</v>
      </c>
      <c r="D8" s="162"/>
      <c r="E8" s="95" t="s">
        <v>156</v>
      </c>
      <c r="F8" s="162"/>
      <c r="G8" s="198" t="s">
        <v>1</v>
      </c>
    </row>
    <row r="9" spans="1:7" ht="18" customHeight="1">
      <c r="C9" s="87" t="s">
        <v>136</v>
      </c>
      <c r="D9" s="23"/>
      <c r="E9" s="87" t="s">
        <v>136</v>
      </c>
      <c r="F9" s="91"/>
      <c r="G9" s="87" t="s">
        <v>52</v>
      </c>
    </row>
    <row r="10" spans="1:7" ht="18" customHeight="1"/>
    <row r="11" spans="1:7" ht="18" customHeight="1">
      <c r="A11" s="163" t="s">
        <v>58</v>
      </c>
      <c r="B11" s="163"/>
      <c r="C11" s="189">
        <v>149</v>
      </c>
      <c r="D11" s="189"/>
      <c r="E11" s="189">
        <v>131</v>
      </c>
      <c r="F11" s="189"/>
      <c r="G11" s="189">
        <v>180</v>
      </c>
    </row>
    <row r="12" spans="1:7" ht="9.75" customHeight="1"/>
    <row r="13" spans="1:7">
      <c r="A13" s="160" t="s">
        <v>100</v>
      </c>
    </row>
    <row r="14" spans="1:7" ht="9" customHeight="1"/>
    <row r="15" spans="1:7" ht="18" customHeight="1">
      <c r="A15" s="165" t="s">
        <v>239</v>
      </c>
      <c r="C15" s="191">
        <v>2</v>
      </c>
      <c r="D15" s="172"/>
      <c r="E15" s="191">
        <v>2</v>
      </c>
      <c r="F15" s="172"/>
      <c r="G15" s="172">
        <v>0</v>
      </c>
    </row>
    <row r="16" spans="1:7" ht="18" customHeight="1">
      <c r="A16" s="165" t="s">
        <v>155</v>
      </c>
      <c r="C16" s="191">
        <v>3</v>
      </c>
      <c r="D16" s="172"/>
      <c r="E16" s="191">
        <v>0</v>
      </c>
      <c r="F16" s="172"/>
      <c r="G16" s="172">
        <v>0</v>
      </c>
    </row>
    <row r="17" spans="1:7" ht="18" customHeight="1">
      <c r="A17" s="165" t="s">
        <v>29</v>
      </c>
      <c r="C17" s="191">
        <v>8</v>
      </c>
      <c r="D17" s="172"/>
      <c r="E17" s="191">
        <v>0</v>
      </c>
      <c r="F17" s="172"/>
      <c r="G17" s="191">
        <v>0</v>
      </c>
    </row>
    <row r="18" spans="1:7" ht="18" customHeight="1">
      <c r="A18" s="165" t="s">
        <v>50</v>
      </c>
      <c r="C18" s="191">
        <v>-3</v>
      </c>
      <c r="D18" s="172"/>
      <c r="E18" s="191">
        <v>0</v>
      </c>
      <c r="F18" s="172"/>
      <c r="G18" s="172">
        <v>0</v>
      </c>
    </row>
    <row r="19" spans="1:7" ht="18" customHeight="1">
      <c r="A19" s="165" t="s">
        <v>101</v>
      </c>
      <c r="C19" s="191">
        <v>6</v>
      </c>
      <c r="D19" s="172"/>
      <c r="E19" s="191">
        <v>4</v>
      </c>
      <c r="F19" s="172"/>
      <c r="G19" s="191">
        <v>0</v>
      </c>
    </row>
    <row r="20" spans="1:7" ht="18" customHeight="1">
      <c r="A20" s="165" t="s">
        <v>181</v>
      </c>
      <c r="C20" s="191">
        <v>0</v>
      </c>
      <c r="D20" s="172"/>
      <c r="E20" s="191">
        <v>10</v>
      </c>
      <c r="F20" s="172"/>
      <c r="G20" s="172">
        <v>0</v>
      </c>
    </row>
    <row r="21" spans="1:7" ht="18" customHeight="1">
      <c r="A21" s="165" t="s">
        <v>112</v>
      </c>
      <c r="B21" s="165"/>
      <c r="C21" s="191">
        <v>0</v>
      </c>
      <c r="D21" s="172"/>
      <c r="E21" s="191">
        <v>5</v>
      </c>
      <c r="F21" s="172"/>
      <c r="G21" s="191">
        <v>10</v>
      </c>
    </row>
    <row r="22" spans="1:7" ht="18" customHeight="1">
      <c r="A22" s="165" t="s">
        <v>57</v>
      </c>
      <c r="B22" s="165"/>
      <c r="C22" s="158">
        <v>16</v>
      </c>
      <c r="D22" s="157"/>
      <c r="E22" s="158">
        <v>21</v>
      </c>
      <c r="F22" s="191"/>
      <c r="G22" s="158">
        <v>10</v>
      </c>
    </row>
    <row r="23" spans="1:7" ht="18" customHeight="1">
      <c r="A23" s="165"/>
      <c r="B23" s="165"/>
      <c r="C23" s="74"/>
      <c r="D23" s="74"/>
      <c r="E23" s="74"/>
      <c r="G23" s="74"/>
    </row>
    <row r="24" spans="1:7" ht="18" customHeight="1" thickBot="1">
      <c r="A24" s="167" t="s">
        <v>204</v>
      </c>
      <c r="B24" s="167"/>
      <c r="C24" s="193">
        <v>165</v>
      </c>
      <c r="D24" s="190"/>
      <c r="E24" s="193">
        <v>152</v>
      </c>
      <c r="F24" s="194"/>
      <c r="G24" s="193">
        <v>190</v>
      </c>
    </row>
    <row r="25" spans="1:7" ht="18" customHeight="1" thickTop="1"/>
    <row r="26" spans="1:7" ht="18" customHeight="1"/>
    <row r="27" spans="1:7" ht="18" customHeight="1">
      <c r="A27" s="179"/>
      <c r="B27" s="180"/>
      <c r="C27" s="180"/>
      <c r="D27" s="180"/>
      <c r="E27" s="180"/>
      <c r="F27" s="180"/>
      <c r="G27" s="181"/>
    </row>
    <row r="28" spans="1:7" ht="18" customHeight="1">
      <c r="A28" s="182" t="s">
        <v>121</v>
      </c>
      <c r="B28" s="166"/>
      <c r="C28" s="166"/>
      <c r="D28" s="166"/>
      <c r="E28" s="166"/>
      <c r="F28" s="166"/>
      <c r="G28" s="183"/>
    </row>
    <row r="29" spans="1:7" ht="18" customHeight="1">
      <c r="A29" s="182" t="s">
        <v>59</v>
      </c>
      <c r="B29" s="166"/>
      <c r="C29" s="202">
        <v>369</v>
      </c>
      <c r="D29" s="204"/>
      <c r="E29" s="202">
        <v>349</v>
      </c>
      <c r="F29" s="204"/>
      <c r="G29" s="205">
        <v>403</v>
      </c>
    </row>
    <row r="30" spans="1:7" ht="18" customHeight="1">
      <c r="A30" s="184"/>
      <c r="B30" s="166"/>
      <c r="C30" s="166"/>
      <c r="D30" s="166"/>
      <c r="E30" s="166"/>
      <c r="F30" s="166"/>
      <c r="G30" s="183"/>
    </row>
    <row r="31" spans="1:7" ht="18" customHeight="1">
      <c r="A31" s="185" t="s">
        <v>205</v>
      </c>
      <c r="B31" s="166"/>
      <c r="C31" s="195">
        <v>0.44715447154471544</v>
      </c>
      <c r="D31" s="166"/>
      <c r="E31" s="195">
        <v>0.4355300859598854</v>
      </c>
      <c r="F31" s="166"/>
      <c r="G31" s="201">
        <v>0.47146401985111663</v>
      </c>
    </row>
    <row r="32" spans="1:7" ht="18" customHeight="1">
      <c r="A32" s="186"/>
      <c r="B32" s="187"/>
      <c r="C32" s="187"/>
      <c r="D32" s="187"/>
      <c r="E32" s="187"/>
      <c r="F32" s="187"/>
      <c r="G32" s="188"/>
    </row>
    <row r="33" spans="1:7" ht="18" customHeight="1">
      <c r="A33" s="166"/>
      <c r="B33" s="166"/>
      <c r="C33" s="166"/>
      <c r="D33" s="166"/>
      <c r="E33" s="166"/>
      <c r="F33" s="166"/>
      <c r="G33" s="166"/>
    </row>
    <row r="34" spans="1:7" ht="15" customHeight="1">
      <c r="A34" s="160" t="s">
        <v>206</v>
      </c>
    </row>
    <row r="35" spans="1:7">
      <c r="A35" s="165" t="s">
        <v>207</v>
      </c>
    </row>
  </sheetData>
  <mergeCells count="5">
    <mergeCell ref="C7:G7"/>
    <mergeCell ref="A1:G1"/>
    <mergeCell ref="A2:G2"/>
    <mergeCell ref="A3:G3"/>
    <mergeCell ref="A4:G4"/>
  </mergeCells>
  <phoneticPr fontId="1" type="noConversion"/>
  <printOptions horizontalCentered="1"/>
  <pageMargins left="0.5" right="0.5" top="0.75" bottom="0.75" header="0.5" footer="0.5"/>
  <pageSetup scale="70" orientation="portrait" r:id="rId1"/>
  <headerFooter alignWithMargins="0"/>
  <drawing r:id="rId2"/>
</worksheet>
</file>

<file path=xl/worksheets/sheet6.xml><?xml version="1.0" encoding="utf-8"?>
<worksheet xmlns="http://schemas.openxmlformats.org/spreadsheetml/2006/main" xmlns:r="http://schemas.openxmlformats.org/officeDocument/2006/relationships">
  <dimension ref="A1:G76"/>
  <sheetViews>
    <sheetView zoomScaleNormal="100" workbookViewId="0">
      <selection sqref="A1:G1"/>
    </sheetView>
  </sheetViews>
  <sheetFormatPr defaultColWidth="25.33203125" defaultRowHeight="12.75"/>
  <cols>
    <col min="1" max="1" width="3.5" style="273" customWidth="1"/>
    <col min="2" max="2" width="67.33203125" style="273" customWidth="1"/>
    <col min="3" max="3" width="24.1640625" style="273" customWidth="1"/>
    <col min="4" max="4" width="2" style="273" customWidth="1"/>
    <col min="5" max="5" width="24.1640625" style="273" customWidth="1"/>
    <col min="6" max="6" width="2" style="273" customWidth="1"/>
    <col min="7" max="7" width="24.1640625" style="273" customWidth="1"/>
    <col min="8" max="8" width="2.83203125" style="273" customWidth="1"/>
    <col min="9" max="16384" width="25.33203125" style="273"/>
  </cols>
  <sheetData>
    <row r="1" spans="1:7">
      <c r="A1" s="317" t="s">
        <v>65</v>
      </c>
      <c r="B1" s="317"/>
      <c r="C1" s="317"/>
      <c r="D1" s="317"/>
      <c r="E1" s="317"/>
      <c r="F1" s="317"/>
      <c r="G1" s="317"/>
    </row>
    <row r="2" spans="1:7">
      <c r="A2" s="319" t="s">
        <v>178</v>
      </c>
      <c r="B2" s="319"/>
      <c r="C2" s="319"/>
      <c r="D2" s="319"/>
      <c r="E2" s="319"/>
      <c r="F2" s="319"/>
      <c r="G2" s="319"/>
    </row>
    <row r="3" spans="1:7">
      <c r="A3" s="319" t="s">
        <v>56</v>
      </c>
      <c r="B3" s="319"/>
      <c r="C3" s="319"/>
      <c r="D3" s="319"/>
      <c r="E3" s="319"/>
      <c r="F3" s="319"/>
      <c r="G3" s="319"/>
    </row>
    <row r="4" spans="1:7" ht="13.5" customHeight="1"/>
    <row r="5" spans="1:7" s="290" customFormat="1" ht="17.25" customHeight="1">
      <c r="B5" s="290" t="s">
        <v>160</v>
      </c>
      <c r="C5" s="318" t="s">
        <v>111</v>
      </c>
      <c r="D5" s="318"/>
      <c r="E5" s="318"/>
      <c r="F5" s="318"/>
      <c r="G5" s="318"/>
    </row>
    <row r="6" spans="1:7" s="290" customFormat="1">
      <c r="B6" s="290" t="s">
        <v>160</v>
      </c>
      <c r="C6" s="274" t="s">
        <v>1</v>
      </c>
      <c r="D6" s="274"/>
      <c r="E6" s="274" t="s">
        <v>156</v>
      </c>
      <c r="F6" s="274"/>
      <c r="G6" s="274" t="s">
        <v>1</v>
      </c>
    </row>
    <row r="7" spans="1:7" s="290" customFormat="1" ht="15">
      <c r="B7" s="290" t="s">
        <v>160</v>
      </c>
      <c r="C7" s="275" t="s">
        <v>136</v>
      </c>
      <c r="D7" s="276"/>
      <c r="E7" s="275" t="s">
        <v>136</v>
      </c>
      <c r="F7" s="276"/>
      <c r="G7" s="275" t="s">
        <v>52</v>
      </c>
    </row>
    <row r="8" spans="1:7">
      <c r="A8" s="291" t="s">
        <v>22</v>
      </c>
    </row>
    <row r="9" spans="1:7">
      <c r="B9" s="291" t="s">
        <v>161</v>
      </c>
    </row>
    <row r="10" spans="1:7">
      <c r="B10" s="292" t="s">
        <v>188</v>
      </c>
    </row>
    <row r="11" spans="1:7">
      <c r="B11" s="293" t="s">
        <v>162</v>
      </c>
      <c r="C11" s="277">
        <v>2.06</v>
      </c>
      <c r="E11" s="277">
        <v>2.25</v>
      </c>
      <c r="G11" s="277">
        <v>2.3199999999999998</v>
      </c>
    </row>
    <row r="12" spans="1:7">
      <c r="B12" s="293" t="s">
        <v>220</v>
      </c>
      <c r="C12" s="278">
        <v>0.311</v>
      </c>
      <c r="E12" s="278">
        <v>0.30399999999999999</v>
      </c>
      <c r="G12" s="278">
        <v>0.42799999999999999</v>
      </c>
    </row>
    <row r="13" spans="1:7">
      <c r="B13" s="293" t="s">
        <v>215</v>
      </c>
      <c r="C13" s="278">
        <v>2.7E-2</v>
      </c>
      <c r="E13" s="278">
        <v>0.02</v>
      </c>
      <c r="G13" s="300">
        <v>0</v>
      </c>
    </row>
    <row r="14" spans="1:7">
      <c r="B14" s="293" t="s">
        <v>179</v>
      </c>
    </row>
    <row r="15" spans="1:7">
      <c r="B15" s="293" t="s">
        <v>221</v>
      </c>
      <c r="C15" s="278">
        <v>0.38</v>
      </c>
      <c r="E15" s="278">
        <v>0.39300000000000002</v>
      </c>
      <c r="G15" s="278">
        <v>0.254</v>
      </c>
    </row>
    <row r="16" spans="1:7">
      <c r="B16" s="293" t="s">
        <v>222</v>
      </c>
      <c r="C16" s="278">
        <v>0.71799999999999997</v>
      </c>
      <c r="E16" s="278">
        <v>0.71799999999999997</v>
      </c>
      <c r="F16" s="279"/>
      <c r="G16" s="278">
        <v>0.68300000000000005</v>
      </c>
    </row>
    <row r="17" spans="2:7" ht="5.25" customHeight="1">
      <c r="C17" s="278"/>
      <c r="E17" s="278"/>
      <c r="G17" s="278"/>
    </row>
    <row r="18" spans="2:7">
      <c r="B18" s="292" t="s">
        <v>187</v>
      </c>
      <c r="C18" s="278"/>
      <c r="E18" s="278"/>
      <c r="F18" s="279"/>
      <c r="G18" s="278"/>
    </row>
    <row r="19" spans="2:7">
      <c r="B19" s="293" t="s">
        <v>162</v>
      </c>
      <c r="C19" s="277">
        <v>4.72</v>
      </c>
      <c r="E19" s="277">
        <v>5.53</v>
      </c>
      <c r="G19" s="277">
        <v>6.01</v>
      </c>
    </row>
    <row r="20" spans="2:7">
      <c r="B20" s="293" t="s">
        <v>220</v>
      </c>
      <c r="C20" s="278">
        <v>0.15</v>
      </c>
      <c r="E20" s="278">
        <v>0.14099999999999999</v>
      </c>
      <c r="F20" s="279"/>
      <c r="G20" s="278">
        <v>0.22</v>
      </c>
    </row>
    <row r="21" spans="2:7">
      <c r="B21" s="293" t="s">
        <v>215</v>
      </c>
      <c r="C21" s="278">
        <v>4.1000000000000002E-2</v>
      </c>
      <c r="E21" s="278">
        <v>3.1E-2</v>
      </c>
      <c r="F21" s="279"/>
      <c r="G21" s="300">
        <v>0</v>
      </c>
    </row>
    <row r="22" spans="2:7">
      <c r="B22" s="293" t="s">
        <v>179</v>
      </c>
    </row>
    <row r="23" spans="2:7">
      <c r="B23" s="293" t="s">
        <v>221</v>
      </c>
      <c r="C23" s="278">
        <v>0.33200000000000002</v>
      </c>
      <c r="E23" s="278">
        <v>0.35399999999999998</v>
      </c>
      <c r="G23" s="278">
        <v>0.217</v>
      </c>
    </row>
    <row r="24" spans="2:7">
      <c r="B24" s="293" t="s">
        <v>222</v>
      </c>
      <c r="C24" s="278">
        <v>0.52300000000000002</v>
      </c>
      <c r="E24" s="278">
        <v>0.52600000000000002</v>
      </c>
      <c r="G24" s="278">
        <v>0.437</v>
      </c>
    </row>
    <row r="25" spans="2:7" ht="6.75" customHeight="1">
      <c r="C25" s="278"/>
      <c r="E25" s="278"/>
      <c r="F25" s="279"/>
      <c r="G25" s="278"/>
    </row>
    <row r="26" spans="2:7">
      <c r="B26" s="292" t="s">
        <v>189</v>
      </c>
      <c r="C26" s="278"/>
      <c r="E26" s="278"/>
      <c r="G26" s="278"/>
    </row>
    <row r="27" spans="2:7">
      <c r="B27" s="293" t="s">
        <v>162</v>
      </c>
      <c r="C27" s="277">
        <v>1.43</v>
      </c>
      <c r="E27" s="277">
        <v>1.53</v>
      </c>
      <c r="G27" s="277">
        <v>2.17</v>
      </c>
    </row>
    <row r="28" spans="2:7">
      <c r="B28" s="293" t="s">
        <v>220</v>
      </c>
      <c r="C28" s="278">
        <v>0.23499999999999999</v>
      </c>
      <c r="E28" s="278">
        <v>0.222</v>
      </c>
      <c r="G28" s="278">
        <v>0.34799999999999998</v>
      </c>
    </row>
    <row r="29" spans="2:7">
      <c r="B29" s="293" t="s">
        <v>215</v>
      </c>
      <c r="C29" s="278">
        <v>2.4E-2</v>
      </c>
      <c r="E29" s="278">
        <v>2.1000000000000001E-2</v>
      </c>
      <c r="G29" s="300">
        <v>0</v>
      </c>
    </row>
    <row r="30" spans="2:7">
      <c r="B30" s="293" t="s">
        <v>179</v>
      </c>
    </row>
    <row r="31" spans="2:7">
      <c r="B31" s="293" t="s">
        <v>221</v>
      </c>
      <c r="C31" s="278">
        <v>0.32900000000000001</v>
      </c>
      <c r="E31" s="278">
        <v>0.34399999999999997</v>
      </c>
      <c r="F31" s="279"/>
      <c r="G31" s="278">
        <v>0.17199999999999999</v>
      </c>
    </row>
    <row r="32" spans="2:7">
      <c r="B32" s="293" t="s">
        <v>222</v>
      </c>
      <c r="C32" s="278">
        <v>0.58799999999999997</v>
      </c>
      <c r="E32" s="278">
        <v>0.58599999999999997</v>
      </c>
      <c r="G32" s="278">
        <v>0.52</v>
      </c>
    </row>
    <row r="33" spans="2:7" ht="6.75" customHeight="1"/>
    <row r="34" spans="2:7">
      <c r="B34" s="292" t="s">
        <v>163</v>
      </c>
      <c r="C34" s="278"/>
      <c r="E34" s="278"/>
      <c r="F34" s="279"/>
      <c r="G34" s="278"/>
    </row>
    <row r="35" spans="2:7">
      <c r="B35" s="293" t="s">
        <v>180</v>
      </c>
      <c r="C35" s="29">
        <v>126.1</v>
      </c>
      <c r="D35" s="29"/>
      <c r="E35" s="29">
        <v>131.4</v>
      </c>
      <c r="F35" s="29"/>
      <c r="G35" s="29">
        <v>196.6</v>
      </c>
    </row>
    <row r="36" spans="2:7">
      <c r="B36" s="293" t="s">
        <v>220</v>
      </c>
      <c r="C36" s="280">
        <v>0.20599999999999999</v>
      </c>
      <c r="D36" s="29"/>
      <c r="E36" s="29">
        <v>19.399999999999999</v>
      </c>
      <c r="F36" s="29"/>
      <c r="G36" s="29">
        <v>29.2</v>
      </c>
    </row>
    <row r="37" spans="2:7">
      <c r="B37" s="293" t="s">
        <v>215</v>
      </c>
      <c r="C37" s="280">
        <v>3.4000000000000002E-2</v>
      </c>
      <c r="D37" s="280"/>
      <c r="E37" s="280">
        <v>2.7E-2</v>
      </c>
      <c r="F37" s="280"/>
      <c r="G37" s="300">
        <v>0</v>
      </c>
    </row>
    <row r="38" spans="2:7" ht="6.75" customHeight="1"/>
    <row r="39" spans="2:7">
      <c r="B39" s="292" t="s">
        <v>190</v>
      </c>
      <c r="F39" s="279"/>
    </row>
    <row r="40" spans="2:7">
      <c r="B40" s="293" t="s">
        <v>164</v>
      </c>
      <c r="C40" s="281">
        <v>219811</v>
      </c>
      <c r="E40" s="281">
        <v>189002</v>
      </c>
      <c r="G40" s="281">
        <v>250497</v>
      </c>
    </row>
    <row r="41" spans="2:7">
      <c r="B41" s="293" t="s">
        <v>165</v>
      </c>
      <c r="C41" s="282">
        <v>3.3</v>
      </c>
      <c r="D41" s="283"/>
      <c r="E41" s="282">
        <v>3</v>
      </c>
      <c r="F41" s="283"/>
      <c r="G41" s="282">
        <v>3.6</v>
      </c>
    </row>
    <row r="42" spans="2:7" ht="7.5" customHeight="1">
      <c r="F42" s="281"/>
    </row>
    <row r="43" spans="2:7">
      <c r="B43" s="291" t="s">
        <v>240</v>
      </c>
    </row>
    <row r="44" spans="2:7">
      <c r="B44" s="292" t="s">
        <v>241</v>
      </c>
      <c r="C44" s="277"/>
      <c r="E44" s="277"/>
      <c r="G44" s="277"/>
    </row>
    <row r="45" spans="2:7">
      <c r="B45" s="273" t="s">
        <v>194</v>
      </c>
      <c r="C45" s="273">
        <v>12.9</v>
      </c>
      <c r="E45" s="273">
        <v>13.2</v>
      </c>
      <c r="G45" s="301">
        <v>12</v>
      </c>
    </row>
    <row r="46" spans="2:7">
      <c r="B46" s="293" t="s">
        <v>166</v>
      </c>
      <c r="F46" s="284"/>
    </row>
    <row r="47" spans="2:7">
      <c r="B47" s="294" t="s">
        <v>167</v>
      </c>
      <c r="C47" s="278">
        <v>0.19400000000000001</v>
      </c>
      <c r="D47" s="278"/>
      <c r="E47" s="278">
        <v>0.17</v>
      </c>
      <c r="F47" s="278"/>
      <c r="G47" s="278">
        <v>0.16900000000000001</v>
      </c>
    </row>
    <row r="48" spans="2:7">
      <c r="B48" s="294" t="s">
        <v>168</v>
      </c>
      <c r="C48" s="278">
        <v>3.1E-2</v>
      </c>
      <c r="D48" s="278"/>
      <c r="E48" s="278">
        <v>3.2000000000000001E-2</v>
      </c>
      <c r="F48" s="278"/>
      <c r="G48" s="278">
        <v>1.7999999999999999E-2</v>
      </c>
    </row>
    <row r="49" spans="1:7" ht="8.25" customHeight="1">
      <c r="F49" s="277"/>
    </row>
    <row r="50" spans="1:7">
      <c r="B50" s="292" t="s">
        <v>190</v>
      </c>
    </row>
    <row r="51" spans="1:7">
      <c r="B51" s="273" t="s">
        <v>191</v>
      </c>
    </row>
    <row r="52" spans="1:7">
      <c r="B52" s="293" t="s">
        <v>192</v>
      </c>
      <c r="C52" s="281">
        <v>363347</v>
      </c>
      <c r="E52" s="281">
        <v>298849</v>
      </c>
      <c r="F52" s="279"/>
      <c r="G52" s="281">
        <v>382170</v>
      </c>
    </row>
    <row r="53" spans="1:7">
      <c r="B53" s="293" t="s">
        <v>193</v>
      </c>
      <c r="C53" s="281">
        <v>51498</v>
      </c>
      <c r="E53" s="281">
        <v>87636</v>
      </c>
      <c r="G53" s="281">
        <v>136446</v>
      </c>
    </row>
    <row r="54" spans="1:7">
      <c r="B54" s="293" t="s">
        <v>169</v>
      </c>
      <c r="C54" s="281">
        <v>86381</v>
      </c>
      <c r="E54" s="281">
        <v>65779</v>
      </c>
      <c r="F54" s="279"/>
      <c r="G54" s="281">
        <v>73365</v>
      </c>
    </row>
    <row r="55" spans="1:7" ht="9" customHeight="1"/>
    <row r="56" spans="1:7">
      <c r="B56" s="292" t="s">
        <v>170</v>
      </c>
    </row>
    <row r="57" spans="1:7">
      <c r="B57" s="293" t="s">
        <v>171</v>
      </c>
    </row>
    <row r="58" spans="1:7">
      <c r="B58" s="294" t="s">
        <v>223</v>
      </c>
      <c r="C58" s="285">
        <v>600</v>
      </c>
      <c r="D58" s="285"/>
      <c r="E58" s="285">
        <v>480</v>
      </c>
      <c r="F58" s="285"/>
      <c r="G58" s="285">
        <v>531</v>
      </c>
    </row>
    <row r="59" spans="1:7">
      <c r="B59" s="294" t="s">
        <v>224</v>
      </c>
      <c r="C59" s="285">
        <v>12155</v>
      </c>
      <c r="D59" s="285"/>
      <c r="E59" s="285">
        <v>13745</v>
      </c>
      <c r="F59" s="285"/>
      <c r="G59" s="285">
        <v>18882</v>
      </c>
    </row>
    <row r="60" spans="1:7" ht="9" customHeight="1">
      <c r="F60" s="277"/>
    </row>
    <row r="61" spans="1:7">
      <c r="A61" s="291" t="s">
        <v>172</v>
      </c>
      <c r="C61" s="286"/>
      <c r="E61" s="286"/>
      <c r="F61" s="281"/>
      <c r="G61" s="286"/>
    </row>
    <row r="62" spans="1:7">
      <c r="A62" s="291"/>
      <c r="B62" s="273" t="s">
        <v>173</v>
      </c>
      <c r="C62" s="286"/>
      <c r="E62" s="286"/>
      <c r="F62" s="281"/>
      <c r="G62" s="286"/>
    </row>
    <row r="63" spans="1:7">
      <c r="A63" s="291"/>
      <c r="B63" s="293" t="s">
        <v>174</v>
      </c>
      <c r="C63" s="287">
        <v>18</v>
      </c>
      <c r="D63" s="285"/>
      <c r="E63" s="287">
        <v>12</v>
      </c>
      <c r="F63" s="285"/>
      <c r="G63" s="287">
        <v>1</v>
      </c>
    </row>
    <row r="64" spans="1:7">
      <c r="A64" s="291"/>
      <c r="B64" s="293" t="s">
        <v>225</v>
      </c>
      <c r="C64" s="287">
        <v>64</v>
      </c>
      <c r="D64" s="285"/>
      <c r="E64" s="287">
        <v>33</v>
      </c>
      <c r="F64" s="285"/>
      <c r="G64" s="287">
        <v>29</v>
      </c>
    </row>
    <row r="65" spans="1:7">
      <c r="A65" s="291"/>
      <c r="B65" s="293" t="s">
        <v>226</v>
      </c>
      <c r="C65" s="287">
        <v>2852</v>
      </c>
      <c r="D65" s="285"/>
      <c r="E65" s="287">
        <v>2863</v>
      </c>
      <c r="F65" s="285"/>
      <c r="G65" s="287">
        <v>3023</v>
      </c>
    </row>
    <row r="66" spans="1:7" ht="6.75" customHeight="1">
      <c r="B66" s="286"/>
      <c r="C66" s="287"/>
      <c r="D66" s="285"/>
      <c r="E66" s="287"/>
      <c r="F66" s="285"/>
      <c r="G66" s="287"/>
    </row>
    <row r="67" spans="1:7">
      <c r="B67" s="286" t="s">
        <v>190</v>
      </c>
      <c r="C67" s="285"/>
      <c r="D67" s="285"/>
      <c r="E67" s="285"/>
      <c r="F67" s="285"/>
      <c r="G67" s="285"/>
    </row>
    <row r="68" spans="1:7" ht="15" customHeight="1">
      <c r="B68" s="293" t="s">
        <v>174</v>
      </c>
      <c r="C68" s="287">
        <v>1</v>
      </c>
      <c r="D68" s="285"/>
      <c r="E68" s="287">
        <v>0</v>
      </c>
      <c r="F68" s="285"/>
      <c r="G68" s="287">
        <v>3</v>
      </c>
    </row>
    <row r="69" spans="1:7">
      <c r="B69" s="293" t="s">
        <v>175</v>
      </c>
      <c r="C69" s="287">
        <v>3</v>
      </c>
      <c r="D69" s="285"/>
      <c r="E69" s="287">
        <v>2</v>
      </c>
      <c r="F69" s="285"/>
      <c r="G69" s="287">
        <v>10</v>
      </c>
    </row>
    <row r="70" spans="1:7">
      <c r="B70" s="293" t="s">
        <v>177</v>
      </c>
      <c r="C70" s="287">
        <v>797</v>
      </c>
      <c r="D70" s="285"/>
      <c r="E70" s="287">
        <v>800</v>
      </c>
      <c r="F70" s="285"/>
      <c r="G70" s="287">
        <v>824</v>
      </c>
    </row>
    <row r="71" spans="1:7" ht="7.5" customHeight="1">
      <c r="B71" s="286"/>
    </row>
    <row r="72" spans="1:7">
      <c r="A72" s="291" t="s">
        <v>176</v>
      </c>
      <c r="C72" s="286"/>
      <c r="E72" s="286"/>
      <c r="G72" s="286"/>
    </row>
    <row r="73" spans="1:7">
      <c r="B73" s="273" t="s">
        <v>227</v>
      </c>
      <c r="C73" s="288">
        <v>148</v>
      </c>
      <c r="D73" s="288"/>
      <c r="E73" s="288">
        <v>37</v>
      </c>
      <c r="F73" s="288"/>
      <c r="G73" s="288">
        <v>30</v>
      </c>
    </row>
    <row r="74" spans="1:7">
      <c r="B74" s="273" t="s">
        <v>228</v>
      </c>
      <c r="C74" s="288">
        <v>417</v>
      </c>
      <c r="D74" s="288"/>
      <c r="E74" s="288">
        <v>318</v>
      </c>
      <c r="F74" s="288"/>
      <c r="G74" s="288">
        <v>427</v>
      </c>
    </row>
    <row r="75" spans="1:7">
      <c r="B75" s="286"/>
      <c r="C75" s="289"/>
      <c r="E75" s="289"/>
      <c r="G75" s="289"/>
    </row>
    <row r="76" spans="1:7">
      <c r="C76" s="295"/>
    </row>
  </sheetData>
  <mergeCells count="4">
    <mergeCell ref="A1:G1"/>
    <mergeCell ref="C5:G5"/>
    <mergeCell ref="A2:G2"/>
    <mergeCell ref="A3:G3"/>
  </mergeCells>
  <phoneticPr fontId="1" type="noConversion"/>
  <printOptions horizontalCentered="1"/>
  <pageMargins left="0.5" right="0.5" top="0.75" bottom="0.75" header="0.5" footer="0.5"/>
  <pageSetup scale="70" orientation="portrait" r:id="rId1"/>
  <headerFooter alignWithMargins="0"/>
  <drawing r:id="rId2"/>
</worksheet>
</file>

<file path=xl/worksheets/sheet7.xml><?xml version="1.0" encoding="utf-8"?>
<worksheet xmlns="http://schemas.openxmlformats.org/spreadsheetml/2006/main" xmlns:r="http://schemas.openxmlformats.org/officeDocument/2006/relationships">
  <sheetPr>
    <pageSetUpPr fitToPage="1"/>
  </sheetPr>
  <dimension ref="A1:K61"/>
  <sheetViews>
    <sheetView topLeftCell="A16" workbookViewId="0">
      <selection activeCell="A31" sqref="A31"/>
    </sheetView>
  </sheetViews>
  <sheetFormatPr defaultColWidth="13.1640625" defaultRowHeight="12.75"/>
  <cols>
    <col min="1" max="1" width="67.6640625" style="16" customWidth="1"/>
    <col min="2" max="2" width="1.33203125" style="29" customWidth="1"/>
    <col min="3" max="3" width="21" style="16" bestFit="1" customWidth="1"/>
    <col min="4" max="4" width="1.83203125" style="16" customWidth="1"/>
    <col min="5" max="5" width="21" style="16" bestFit="1" customWidth="1"/>
    <col min="6" max="6" width="1.83203125" style="16" customWidth="1"/>
    <col min="7" max="16384" width="13.1640625" style="16"/>
  </cols>
  <sheetData>
    <row r="1" spans="1:6" ht="12.95" customHeight="1">
      <c r="A1" s="305" t="s">
        <v>65</v>
      </c>
      <c r="B1" s="305"/>
      <c r="C1" s="305"/>
      <c r="D1" s="305"/>
      <c r="E1" s="305"/>
      <c r="F1" s="305"/>
    </row>
    <row r="2" spans="1:6" ht="12.95" customHeight="1">
      <c r="A2" s="307" t="s">
        <v>71</v>
      </c>
      <c r="B2" s="307"/>
      <c r="C2" s="307"/>
      <c r="D2" s="307"/>
      <c r="E2" s="307"/>
      <c r="F2" s="307"/>
    </row>
    <row r="3" spans="1:6" ht="12.95" customHeight="1">
      <c r="A3" s="307" t="s">
        <v>55</v>
      </c>
      <c r="B3" s="307"/>
      <c r="C3" s="307"/>
      <c r="D3" s="307"/>
      <c r="E3" s="307"/>
      <c r="F3" s="307"/>
    </row>
    <row r="4" spans="1:6">
      <c r="A4" s="307" t="s">
        <v>56</v>
      </c>
      <c r="B4" s="307"/>
      <c r="C4" s="307"/>
      <c r="D4" s="307"/>
      <c r="E4" s="307"/>
      <c r="F4" s="307"/>
    </row>
    <row r="5" spans="1:6">
      <c r="A5" s="92"/>
      <c r="B5" s="92"/>
      <c r="C5" s="92"/>
      <c r="D5" s="92"/>
      <c r="E5" s="92"/>
      <c r="F5" s="92"/>
    </row>
    <row r="6" spans="1:6" ht="19.5" customHeight="1">
      <c r="B6" s="21"/>
      <c r="C6" s="320" t="s">
        <v>129</v>
      </c>
      <c r="D6" s="320"/>
      <c r="E6" s="320"/>
      <c r="F6" s="320"/>
    </row>
    <row r="7" spans="1:6" ht="16.5" customHeight="1">
      <c r="B7" s="21"/>
      <c r="C7" s="95" t="s">
        <v>1</v>
      </c>
      <c r="D7" s="33"/>
      <c r="E7" s="95" t="s">
        <v>1</v>
      </c>
      <c r="F7" s="33"/>
    </row>
    <row r="8" spans="1:6" ht="16.5" customHeight="1">
      <c r="B8" s="21"/>
      <c r="C8" s="87" t="s">
        <v>52</v>
      </c>
      <c r="D8" s="23"/>
      <c r="E8" s="87" t="s">
        <v>48</v>
      </c>
      <c r="F8" s="23"/>
    </row>
    <row r="9" spans="1:6" ht="15" customHeight="1">
      <c r="A9" s="24" t="s">
        <v>21</v>
      </c>
      <c r="B9" s="21"/>
      <c r="C9" s="96"/>
      <c r="E9" s="96"/>
    </row>
    <row r="10" spans="1:6" ht="15" customHeight="1">
      <c r="A10" s="16" t="s">
        <v>22</v>
      </c>
      <c r="B10" s="21"/>
      <c r="C10" s="56">
        <v>3380</v>
      </c>
      <c r="D10" s="56"/>
      <c r="E10" s="56">
        <v>2686.8</v>
      </c>
      <c r="F10" s="56"/>
    </row>
    <row r="11" spans="1:6" ht="15" customHeight="1">
      <c r="A11" s="29" t="s">
        <v>102</v>
      </c>
      <c r="B11" s="25"/>
      <c r="C11" s="18"/>
      <c r="D11" s="18"/>
      <c r="E11" s="18"/>
      <c r="F11" s="18"/>
    </row>
    <row r="12" spans="1:6" ht="15" customHeight="1">
      <c r="A12" s="16" t="s">
        <v>33</v>
      </c>
      <c r="B12" s="25"/>
      <c r="C12" s="18">
        <v>-1752.3</v>
      </c>
      <c r="D12" s="18"/>
      <c r="E12" s="18">
        <v>-1055.8</v>
      </c>
      <c r="F12" s="18"/>
    </row>
    <row r="13" spans="1:6" ht="15" customHeight="1">
      <c r="A13" s="16" t="s">
        <v>34</v>
      </c>
      <c r="B13" s="25"/>
      <c r="C13" s="18">
        <v>-447.8</v>
      </c>
      <c r="D13" s="18"/>
      <c r="E13" s="18">
        <v>-576.20000000000005</v>
      </c>
      <c r="F13" s="18"/>
    </row>
    <row r="14" spans="1:6" ht="18.75" customHeight="1">
      <c r="A14" s="16" t="s">
        <v>23</v>
      </c>
      <c r="B14" s="25"/>
      <c r="C14" s="70">
        <f>SUM(C12:C13)</f>
        <v>-2200.1</v>
      </c>
      <c r="D14" s="64"/>
      <c r="E14" s="70">
        <f>SUM(E12:E13)</f>
        <v>-1632</v>
      </c>
      <c r="F14" s="64"/>
    </row>
    <row r="15" spans="1:6" ht="15" customHeight="1">
      <c r="A15" s="16" t="s">
        <v>125</v>
      </c>
      <c r="B15" s="25"/>
      <c r="C15" s="34"/>
      <c r="D15" s="34"/>
      <c r="E15" s="34"/>
      <c r="F15" s="34"/>
    </row>
    <row r="16" spans="1:6" ht="15" customHeight="1">
      <c r="A16" s="16" t="s">
        <v>126</v>
      </c>
      <c r="B16" s="25"/>
      <c r="C16" s="18">
        <f>+C14+C10</f>
        <v>1179.9000000000001</v>
      </c>
      <c r="D16" s="64"/>
      <c r="E16" s="18">
        <f>+E14+E10</f>
        <v>1054.8000000000002</v>
      </c>
      <c r="F16" s="64"/>
    </row>
    <row r="17" spans="1:6" ht="15" customHeight="1">
      <c r="B17" s="21"/>
      <c r="C17" s="56"/>
      <c r="D17" s="56"/>
      <c r="E17" s="56"/>
      <c r="F17" s="56"/>
    </row>
    <row r="18" spans="1:6" ht="15" customHeight="1">
      <c r="A18" s="16" t="s">
        <v>123</v>
      </c>
      <c r="B18" s="21"/>
      <c r="C18" s="18">
        <v>341.2</v>
      </c>
      <c r="D18" s="18"/>
      <c r="E18" s="18">
        <v>344.5</v>
      </c>
      <c r="F18" s="18"/>
    </row>
    <row r="19" spans="1:6" ht="15" customHeight="1">
      <c r="A19" s="16" t="s">
        <v>124</v>
      </c>
      <c r="B19" s="21"/>
      <c r="C19" s="18">
        <v>126.2</v>
      </c>
      <c r="D19" s="18"/>
      <c r="E19" s="18">
        <v>119</v>
      </c>
      <c r="F19" s="18"/>
    </row>
    <row r="20" spans="1:6" ht="15" customHeight="1">
      <c r="A20" s="16" t="s">
        <v>53</v>
      </c>
      <c r="B20" s="21"/>
      <c r="C20" s="36">
        <v>5.2</v>
      </c>
      <c r="D20" s="18"/>
      <c r="E20" s="36">
        <v>2.4</v>
      </c>
      <c r="F20" s="18"/>
    </row>
    <row r="21" spans="1:6" s="24" customFormat="1" ht="15" customHeight="1"/>
    <row r="22" spans="1:6" s="24" customFormat="1" ht="15" customHeight="1">
      <c r="A22" s="24" t="s">
        <v>121</v>
      </c>
      <c r="B22" s="25"/>
      <c r="C22" s="34"/>
      <c r="D22" s="34"/>
      <c r="E22" s="34"/>
      <c r="F22" s="34"/>
    </row>
    <row r="23" spans="1:6" s="24" customFormat="1" ht="15" customHeight="1">
      <c r="A23" s="24" t="s">
        <v>59</v>
      </c>
      <c r="B23" s="25"/>
      <c r="C23" s="36">
        <f>+C16+C18+C19+C20</f>
        <v>1652.5000000000002</v>
      </c>
      <c r="D23" s="64"/>
      <c r="E23" s="36">
        <f>+E16+E18+E19+E20</f>
        <v>1520.7000000000003</v>
      </c>
      <c r="F23" s="64"/>
    </row>
    <row r="24" spans="1:6" ht="15" customHeight="1">
      <c r="A24" s="24" t="s">
        <v>24</v>
      </c>
      <c r="B24" s="26"/>
      <c r="C24" s="88"/>
      <c r="D24" s="88"/>
      <c r="E24" s="88"/>
      <c r="F24" s="88"/>
    </row>
    <row r="25" spans="1:6" ht="15" customHeight="1">
      <c r="A25" s="16" t="s">
        <v>25</v>
      </c>
      <c r="B25" s="26"/>
      <c r="C25" s="18">
        <v>468.1</v>
      </c>
      <c r="D25" s="18"/>
      <c r="E25" s="18">
        <v>446.6</v>
      </c>
      <c r="F25" s="18"/>
    </row>
    <row r="26" spans="1:6" ht="15" customHeight="1">
      <c r="A26" s="16" t="s">
        <v>26</v>
      </c>
      <c r="B26" s="21"/>
      <c r="C26" s="16">
        <v>20.5</v>
      </c>
      <c r="E26" s="16">
        <v>31.1</v>
      </c>
    </row>
    <row r="27" spans="1:6" ht="15" customHeight="1">
      <c r="A27" s="16" t="s">
        <v>27</v>
      </c>
      <c r="B27" s="21"/>
      <c r="C27" s="16">
        <v>116.6</v>
      </c>
      <c r="E27" s="16">
        <v>120</v>
      </c>
    </row>
    <row r="28" spans="1:6" ht="15" customHeight="1">
      <c r="A28" s="16" t="s">
        <v>28</v>
      </c>
      <c r="B28" s="21"/>
      <c r="C28" s="18">
        <v>89.1</v>
      </c>
      <c r="D28" s="18"/>
      <c r="E28" s="18">
        <v>94</v>
      </c>
      <c r="F28" s="18"/>
    </row>
    <row r="29" spans="1:6" ht="15" customHeight="1">
      <c r="A29" s="16" t="s">
        <v>30</v>
      </c>
      <c r="B29" s="21"/>
      <c r="C29" s="16">
        <v>69.099999999999994</v>
      </c>
      <c r="E29" s="16">
        <v>76.099999999999994</v>
      </c>
    </row>
    <row r="30" spans="1:6" ht="15" customHeight="1">
      <c r="A30" s="16" t="s">
        <v>29</v>
      </c>
      <c r="B30" s="21"/>
      <c r="C30" s="16">
        <v>72.599999999999994</v>
      </c>
      <c r="E30" s="16">
        <v>69.400000000000006</v>
      </c>
    </row>
    <row r="31" spans="1:6" ht="15" customHeight="1">
      <c r="A31" s="16" t="s">
        <v>50</v>
      </c>
      <c r="B31" s="21"/>
      <c r="C31" s="16">
        <v>28.9</v>
      </c>
      <c r="E31" s="16">
        <v>28.9</v>
      </c>
    </row>
    <row r="32" spans="1:6" ht="15" customHeight="1">
      <c r="A32" s="16" t="s">
        <v>112</v>
      </c>
      <c r="B32" s="21"/>
      <c r="C32" s="16">
        <v>25.4</v>
      </c>
      <c r="E32" s="16">
        <v>0</v>
      </c>
    </row>
    <row r="33" spans="1:11" ht="15" customHeight="1">
      <c r="A33" s="16" t="s">
        <v>47</v>
      </c>
      <c r="B33" s="28"/>
      <c r="C33" s="36">
        <v>76.099999999999994</v>
      </c>
      <c r="D33" s="64"/>
      <c r="E33" s="36">
        <f>110.9+1.9</f>
        <v>112.80000000000001</v>
      </c>
      <c r="F33" s="64"/>
    </row>
    <row r="34" spans="1:11" s="24" customFormat="1" ht="15" customHeight="1">
      <c r="A34" s="16" t="s">
        <v>51</v>
      </c>
      <c r="B34" s="25"/>
      <c r="C34" s="70">
        <f>SUM(C25:C33)</f>
        <v>966.40000000000009</v>
      </c>
      <c r="D34" s="18"/>
      <c r="E34" s="70">
        <f>SUM(E25:E33)</f>
        <v>978.90000000000009</v>
      </c>
      <c r="F34" s="18"/>
    </row>
    <row r="35" spans="1:11" s="24" customFormat="1" ht="15" customHeight="1">
      <c r="A35" s="16"/>
      <c r="B35" s="25"/>
      <c r="C35" s="18"/>
      <c r="D35" s="18"/>
      <c r="E35" s="18"/>
      <c r="F35" s="18"/>
    </row>
    <row r="36" spans="1:11" s="18" customFormat="1" ht="15" customHeight="1">
      <c r="A36" s="18" t="s">
        <v>36</v>
      </c>
      <c r="B36" s="27"/>
      <c r="C36" s="18">
        <f>C23-C34</f>
        <v>686.10000000000014</v>
      </c>
      <c r="E36" s="18">
        <f>E23-E34</f>
        <v>541.80000000000018</v>
      </c>
      <c r="F36" s="16"/>
    </row>
    <row r="37" spans="1:11" s="18" customFormat="1" ht="16.5" customHeight="1">
      <c r="B37" s="27"/>
      <c r="D37" s="16"/>
      <c r="F37" s="16"/>
    </row>
    <row r="38" spans="1:11" s="18" customFormat="1" ht="16.5" customHeight="1">
      <c r="A38" s="18" t="s">
        <v>108</v>
      </c>
      <c r="B38" s="27"/>
      <c r="D38" s="16"/>
      <c r="F38" s="16"/>
    </row>
    <row r="39" spans="1:11" ht="15" customHeight="1">
      <c r="A39" s="16" t="s">
        <v>60</v>
      </c>
      <c r="B39" s="21"/>
      <c r="C39" s="16">
        <v>29.8</v>
      </c>
      <c r="E39" s="16">
        <v>39.200000000000003</v>
      </c>
    </row>
    <row r="40" spans="1:11" ht="15" customHeight="1">
      <c r="A40" s="16" t="s">
        <v>61</v>
      </c>
      <c r="B40" s="21"/>
      <c r="C40" s="18">
        <v>-119</v>
      </c>
      <c r="D40" s="18"/>
      <c r="E40" s="18">
        <v>-161.19999999999999</v>
      </c>
      <c r="F40" s="18"/>
    </row>
    <row r="41" spans="1:11" ht="15" customHeight="1">
      <c r="A41" s="16" t="s">
        <v>75</v>
      </c>
      <c r="B41" s="21"/>
      <c r="C41" s="18">
        <v>10.1</v>
      </c>
      <c r="D41" s="18"/>
      <c r="E41" s="18">
        <v>3</v>
      </c>
      <c r="F41" s="18"/>
    </row>
    <row r="42" spans="1:11" ht="15" customHeight="1">
      <c r="A42" s="16" t="s">
        <v>113</v>
      </c>
      <c r="B42" s="21"/>
      <c r="C42" s="18">
        <v>1</v>
      </c>
      <c r="D42" s="18"/>
      <c r="E42" s="18">
        <v>-0.9</v>
      </c>
      <c r="F42" s="18"/>
    </row>
    <row r="43" spans="1:11" ht="15" customHeight="1">
      <c r="A43" s="16" t="s">
        <v>62</v>
      </c>
      <c r="B43" s="21"/>
      <c r="C43" s="18">
        <v>-57.9</v>
      </c>
      <c r="D43" s="18"/>
      <c r="E43" s="18">
        <v>51.8</v>
      </c>
      <c r="F43" s="18"/>
    </row>
    <row r="44" spans="1:11">
      <c r="A44" s="93" t="s">
        <v>130</v>
      </c>
      <c r="B44" s="21"/>
      <c r="C44" s="18">
        <v>-42.2</v>
      </c>
      <c r="D44" s="18"/>
      <c r="E44" s="18">
        <v>0</v>
      </c>
      <c r="F44" s="39"/>
      <c r="G44" s="18"/>
      <c r="K44" s="18"/>
    </row>
    <row r="45" spans="1:11" ht="15" customHeight="1">
      <c r="A45" s="16" t="s">
        <v>72</v>
      </c>
      <c r="B45" s="21"/>
      <c r="C45" s="18">
        <v>0</v>
      </c>
      <c r="D45" s="18"/>
      <c r="E45" s="18">
        <v>15.2</v>
      </c>
      <c r="F45" s="18"/>
    </row>
    <row r="46" spans="1:11" ht="15" customHeight="1">
      <c r="A46" s="18" t="s">
        <v>63</v>
      </c>
      <c r="B46" s="21"/>
      <c r="C46" s="70">
        <f>SUM(C39:C45)</f>
        <v>-178.2</v>
      </c>
      <c r="D46" s="18"/>
      <c r="E46" s="70">
        <f>SUM(E39:E45)</f>
        <v>-52.899999999999991</v>
      </c>
      <c r="F46" s="18"/>
    </row>
    <row r="47" spans="1:11" ht="15" customHeight="1">
      <c r="B47" s="21"/>
      <c r="C47" s="18"/>
      <c r="D47" s="18"/>
      <c r="E47" s="18"/>
      <c r="F47" s="18"/>
    </row>
    <row r="48" spans="1:11" ht="15" customHeight="1">
      <c r="A48" s="16" t="s">
        <v>64</v>
      </c>
      <c r="B48" s="21"/>
      <c r="C48" s="36">
        <v>-0.8</v>
      </c>
      <c r="D48" s="64"/>
      <c r="E48" s="36">
        <v>-0.9</v>
      </c>
      <c r="F48" s="64"/>
    </row>
    <row r="49" spans="1:6" ht="15" customHeight="1">
      <c r="A49" s="16" t="s">
        <v>45</v>
      </c>
      <c r="B49" s="21"/>
      <c r="C49" s="18">
        <f>C36+C46+C48</f>
        <v>507.10000000000014</v>
      </c>
      <c r="D49" s="18"/>
      <c r="E49" s="18">
        <f>E36+E46+E48</f>
        <v>488.00000000000023</v>
      </c>
      <c r="F49" s="18"/>
    </row>
    <row r="50" spans="1:6" s="24" customFormat="1" ht="15" customHeight="1">
      <c r="A50" s="16" t="s">
        <v>37</v>
      </c>
      <c r="B50" s="21"/>
      <c r="C50" s="36">
        <v>192.1</v>
      </c>
      <c r="D50" s="64"/>
      <c r="E50" s="36">
        <v>151.69999999999999</v>
      </c>
      <c r="F50" s="64"/>
    </row>
    <row r="51" spans="1:6" s="24" customFormat="1" ht="15" customHeight="1" thickBot="1">
      <c r="A51" s="24" t="s">
        <v>35</v>
      </c>
      <c r="B51" s="25"/>
      <c r="C51" s="90">
        <f>+C49-C50</f>
        <v>315.00000000000011</v>
      </c>
      <c r="D51" s="97"/>
      <c r="E51" s="90">
        <f>+E49-E50</f>
        <v>336.30000000000024</v>
      </c>
      <c r="F51" s="97"/>
    </row>
    <row r="52" spans="1:6" ht="15" customHeight="1" thickTop="1">
      <c r="B52" s="21"/>
      <c r="C52" s="18"/>
      <c r="D52" s="18"/>
      <c r="E52" s="18"/>
      <c r="F52" s="18"/>
    </row>
    <row r="53" spans="1:6" ht="15" customHeight="1">
      <c r="A53" s="24" t="s">
        <v>41</v>
      </c>
      <c r="C53" s="18"/>
      <c r="E53" s="18"/>
    </row>
    <row r="54" spans="1:6" ht="15" customHeight="1" thickBot="1">
      <c r="A54" s="29" t="s">
        <v>43</v>
      </c>
      <c r="C54" s="89">
        <v>1.58</v>
      </c>
      <c r="D54" s="98"/>
      <c r="E54" s="89">
        <v>1.9</v>
      </c>
      <c r="F54" s="98"/>
    </row>
    <row r="55" spans="1:6" ht="15" customHeight="1" thickTop="1" thickBot="1">
      <c r="A55" s="29" t="s">
        <v>32</v>
      </c>
      <c r="C55" s="89">
        <v>1.48</v>
      </c>
      <c r="D55" s="99"/>
      <c r="E55" s="89">
        <v>1.62</v>
      </c>
      <c r="F55" s="99"/>
    </row>
    <row r="56" spans="1:6" ht="15" customHeight="1" thickTop="1">
      <c r="A56" s="35"/>
    </row>
    <row r="57" spans="1:6" ht="15" customHeight="1">
      <c r="A57" s="31" t="s">
        <v>118</v>
      </c>
      <c r="B57" s="30"/>
      <c r="C57" s="61"/>
      <c r="D57" s="61"/>
      <c r="E57" s="61"/>
      <c r="F57" s="61"/>
    </row>
    <row r="58" spans="1:6" ht="15" customHeight="1">
      <c r="A58" s="31" t="s">
        <v>119</v>
      </c>
      <c r="B58" s="30"/>
      <c r="C58" s="61"/>
      <c r="D58" s="61"/>
      <c r="E58" s="61"/>
      <c r="F58" s="61"/>
    </row>
    <row r="59" spans="1:6" ht="15" customHeight="1">
      <c r="A59" s="18" t="s">
        <v>31</v>
      </c>
      <c r="B59" s="30"/>
      <c r="C59" s="18">
        <v>200</v>
      </c>
      <c r="D59" s="18"/>
      <c r="E59" s="18">
        <v>176.6</v>
      </c>
    </row>
    <row r="60" spans="1:6" s="19" customFormat="1" ht="15" customHeight="1">
      <c r="A60" s="18" t="s">
        <v>32</v>
      </c>
      <c r="B60" s="32"/>
      <c r="C60" s="18">
        <v>214.1</v>
      </c>
      <c r="D60" s="18"/>
      <c r="E60" s="18">
        <v>213.1</v>
      </c>
      <c r="F60" s="16"/>
    </row>
    <row r="61" spans="1:6" s="24" customFormat="1" ht="15" customHeight="1">
      <c r="B61" s="22"/>
      <c r="C61" s="56"/>
      <c r="D61" s="56"/>
      <c r="E61" s="56"/>
      <c r="F61" s="56"/>
    </row>
  </sheetData>
  <mergeCells count="5">
    <mergeCell ref="C6:F6"/>
    <mergeCell ref="A1:F1"/>
    <mergeCell ref="A2:F2"/>
    <mergeCell ref="A3:F3"/>
    <mergeCell ref="A4:F4"/>
  </mergeCells>
  <phoneticPr fontId="30" type="noConversion"/>
  <pageMargins left="0.75" right="0.75" top="1" bottom="1" header="0.5" footer="0.5"/>
  <pageSetup scale="76" orientation="portrait" r:id="rId1"/>
  <headerFooter alignWithMargins="0"/>
</worksheet>
</file>

<file path=xl/worksheets/sheet8.xml><?xml version="1.0" encoding="utf-8"?>
<worksheet xmlns="http://schemas.openxmlformats.org/spreadsheetml/2006/main" xmlns:r="http://schemas.openxmlformats.org/officeDocument/2006/relationships">
  <dimension ref="B1:E10"/>
  <sheetViews>
    <sheetView showGridLines="0" workbookViewId="0">
      <selection activeCell="E8" sqref="E8"/>
    </sheetView>
  </sheetViews>
  <sheetFormatPr defaultRowHeight="11.25"/>
  <cols>
    <col min="1" max="1" width="1.33203125" customWidth="1"/>
    <col min="2" max="2" width="75.1640625" customWidth="1"/>
    <col min="3" max="3" width="1.83203125" customWidth="1"/>
    <col min="4" max="4" width="6.5" customWidth="1"/>
    <col min="5" max="5" width="18.6640625" customWidth="1"/>
  </cols>
  <sheetData>
    <row r="1" spans="2:5">
      <c r="B1" s="321" t="s">
        <v>244</v>
      </c>
      <c r="C1" s="321"/>
      <c r="D1" s="325"/>
      <c r="E1" s="325"/>
    </row>
    <row r="2" spans="2:5">
      <c r="B2" s="321" t="s">
        <v>245</v>
      </c>
      <c r="C2" s="321"/>
      <c r="D2" s="325"/>
      <c r="E2" s="325"/>
    </row>
    <row r="3" spans="2:5">
      <c r="B3" s="322"/>
      <c r="C3" s="322"/>
      <c r="D3" s="326"/>
      <c r="E3" s="326"/>
    </row>
    <row r="4" spans="2:5" ht="33.75">
      <c r="B4" s="322" t="s">
        <v>246</v>
      </c>
      <c r="C4" s="322"/>
      <c r="D4" s="326"/>
      <c r="E4" s="326"/>
    </row>
    <row r="5" spans="2:5">
      <c r="B5" s="322"/>
      <c r="C5" s="322"/>
      <c r="D5" s="326"/>
      <c r="E5" s="326"/>
    </row>
    <row r="6" spans="2:5">
      <c r="B6" s="321" t="s">
        <v>247</v>
      </c>
      <c r="C6" s="321"/>
      <c r="D6" s="325"/>
      <c r="E6" s="325" t="s">
        <v>248</v>
      </c>
    </row>
    <row r="7" spans="2:5" ht="12" thickBot="1">
      <c r="B7" s="322"/>
      <c r="C7" s="322"/>
      <c r="D7" s="326"/>
      <c r="E7" s="326"/>
    </row>
    <row r="8" spans="2:5" ht="34.5" thickBot="1">
      <c r="B8" s="323" t="s">
        <v>249</v>
      </c>
      <c r="C8" s="324"/>
      <c r="D8" s="327"/>
      <c r="E8" s="328" t="s">
        <v>250</v>
      </c>
    </row>
    <row r="9" spans="2:5">
      <c r="B9" s="322"/>
      <c r="C9" s="322"/>
      <c r="D9" s="326"/>
      <c r="E9" s="326"/>
    </row>
    <row r="10" spans="2:5">
      <c r="B10" s="322"/>
      <c r="C10" s="322"/>
      <c r="D10" s="326"/>
      <c r="E10" s="3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Income Statement</vt:lpstr>
      <vt:lpstr>Detailed Revenue</vt:lpstr>
      <vt:lpstr>Balance Sheet</vt:lpstr>
      <vt:lpstr>non-GAAP Net Income and Expense</vt:lpstr>
      <vt:lpstr>non-GAAP Operating Income</vt:lpstr>
      <vt:lpstr>Operating stats</vt:lpstr>
      <vt:lpstr>PF Income Statement YTD</vt:lpstr>
      <vt:lpstr>Compatibility Report</vt:lpstr>
      <vt:lpstr>'Balance Sheet'!Print_Area</vt:lpstr>
      <vt:lpstr>'Detailed Revenue'!Print_Area</vt:lpstr>
      <vt:lpstr>'Income Statement'!Print_Area</vt:lpstr>
      <vt:lpstr>'non-GAAP Net Income and Expense'!Print_Area</vt:lpstr>
      <vt:lpstr>'non-GAAP Operating Income'!Print_Area</vt:lpstr>
      <vt:lpstr>'Operating stats'!Print_Area</vt:lpstr>
      <vt:lpstr>'PF Income Statement YTD'!Print_Area</vt:lpstr>
      <vt:lpstr>'non-GAAP Net Income and Expense'!Print_Titles</vt:lpstr>
      <vt:lpstr>'non-GAAP Operating Income'!Print_Titles</vt:lpstr>
    </vt:vector>
  </TitlesOfParts>
  <Company>The Nasdaq Stock Market, Inc.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scognamf</dc:creator>
  <cp:lastModifiedBy>vince palmiere</cp:lastModifiedBy>
  <cp:lastPrinted>2010-02-07T01:33:37Z</cp:lastPrinted>
  <dcterms:created xsi:type="dcterms:W3CDTF">2005-07-20T13:40:19Z</dcterms:created>
  <dcterms:modified xsi:type="dcterms:W3CDTF">2010-02-08T15:47:27Z</dcterms:modified>
</cp:coreProperties>
</file>